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o Accademico 2017-2018\ORARIO LEZIONI 17-18\ORARI  1° Semestre 17-18\ORARI INSERITI 17-18 I° SEM\"/>
    </mc:Choice>
  </mc:AlternateContent>
  <bookViews>
    <workbookView xWindow="0" yWindow="0" windowWidth="20490" windowHeight="7155"/>
  </bookViews>
  <sheets>
    <sheet name=" 1° anno can. A 1° sem" sheetId="1" r:id="rId1"/>
    <sheet name="Foglio1" sheetId="14" r:id="rId2"/>
  </sheets>
  <definedNames>
    <definedName name="_xlnm.Print_Area" localSheetId="0">' 1° anno can. A 1° sem'!$A$1:$K$97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5" i="1" l="1"/>
  <c r="E104" i="1"/>
  <c r="E103" i="1"/>
  <c r="E102" i="1"/>
  <c r="E101" i="1"/>
  <c r="E100" i="1"/>
  <c r="I29" i="1"/>
  <c r="H29" i="1"/>
  <c r="I27" i="1"/>
  <c r="H27" i="1"/>
  <c r="I25" i="1"/>
  <c r="H25" i="1"/>
  <c r="I21" i="1"/>
  <c r="H21" i="1"/>
  <c r="I17" i="1"/>
  <c r="H17" i="1"/>
  <c r="I12" i="1"/>
  <c r="H12" i="1"/>
  <c r="I30" i="1" l="1"/>
  <c r="H30" i="1"/>
</calcChain>
</file>

<file path=xl/sharedStrings.xml><?xml version="1.0" encoding="utf-8"?>
<sst xmlns="http://schemas.openxmlformats.org/spreadsheetml/2006/main" count="305" uniqueCount="149">
  <si>
    <t xml:space="preserve">1° ANNO DI CORSO </t>
  </si>
  <si>
    <t>CANALE - A</t>
  </si>
  <si>
    <r>
      <t xml:space="preserve">CALENDARIO ATTIVITA’ TEORICHE DEL  </t>
    </r>
    <r>
      <rPr>
        <b/>
        <sz val="14"/>
        <rFont val="Times New Roman"/>
        <family val="1"/>
      </rPr>
      <t>I</t>
    </r>
    <r>
      <rPr>
        <b/>
        <sz val="12"/>
        <rFont val="Arial"/>
        <family val="2"/>
      </rPr>
      <t xml:space="preserve">  SEMESTRE</t>
    </r>
  </si>
  <si>
    <t>Prospetto CFU ore per insegnamento</t>
  </si>
  <si>
    <t>INSEGNAMENTI</t>
  </si>
  <si>
    <t>MODULI</t>
  </si>
  <si>
    <t>C.F.U.</t>
  </si>
  <si>
    <t>ORE</t>
  </si>
  <si>
    <t>DOCENTE</t>
  </si>
  <si>
    <r>
      <t xml:space="preserve">INFERMIERISTICA GENERALE </t>
    </r>
    <r>
      <rPr>
        <b/>
        <sz val="11"/>
        <color indexed="10"/>
        <rFont val="Arial"/>
        <family val="2"/>
      </rPr>
      <t>(A1)</t>
    </r>
  </si>
  <si>
    <t>Infermieristica generale</t>
  </si>
  <si>
    <t>Sociologia della salute</t>
  </si>
  <si>
    <t>Psicologia delle relazioni interpersonali</t>
  </si>
  <si>
    <t>TOTALI</t>
  </si>
  <si>
    <r>
      <t xml:space="preserve">STRUTTURA E MORFOLOGIA DEL CORPO UMANO </t>
    </r>
    <r>
      <rPr>
        <b/>
        <sz val="11"/>
        <color indexed="12"/>
        <rFont val="Arial"/>
        <family val="2"/>
      </rPr>
      <t>(A2)</t>
    </r>
  </si>
  <si>
    <t>Anatomia</t>
  </si>
  <si>
    <t>Biologia</t>
  </si>
  <si>
    <t>Istologia</t>
  </si>
  <si>
    <t>Biochimica</t>
  </si>
  <si>
    <r>
      <t xml:space="preserve">FUNZIONAMENTO DEL CORPO UMANO </t>
    </r>
    <r>
      <rPr>
        <b/>
        <sz val="11"/>
        <color indexed="17"/>
        <rFont val="Arial"/>
        <family val="2"/>
      </rPr>
      <t>(A3)</t>
    </r>
  </si>
  <si>
    <t>Fisiologia</t>
  </si>
  <si>
    <t>Diagnostica per immagini e radiopr.ne</t>
  </si>
  <si>
    <t>Fisica applicata</t>
  </si>
  <si>
    <r>
      <t xml:space="preserve">INFERMIERISTICA BASATA SULLE PROVE DI EFFICACIA </t>
    </r>
    <r>
      <rPr>
        <b/>
        <sz val="11"/>
        <color indexed="20"/>
        <rFont val="Arial"/>
        <family val="2"/>
      </rPr>
      <t>(A4)</t>
    </r>
  </si>
  <si>
    <t>Metodologia della ricerca</t>
  </si>
  <si>
    <t>Statistica</t>
  </si>
  <si>
    <t>Metodologia epidemiologica</t>
  </si>
  <si>
    <r>
      <t xml:space="preserve">INGLESE </t>
    </r>
    <r>
      <rPr>
        <b/>
        <sz val="11"/>
        <rFont val="Arial"/>
        <family val="2"/>
      </rPr>
      <t>(A5)</t>
    </r>
  </si>
  <si>
    <t>Inglese scientifico</t>
  </si>
  <si>
    <r>
      <t>INFORMATICA</t>
    </r>
    <r>
      <rPr>
        <sz val="11"/>
        <color theme="9"/>
        <rFont val="Arial"/>
        <family val="2"/>
      </rPr>
      <t xml:space="preserve"> </t>
    </r>
    <r>
      <rPr>
        <b/>
        <sz val="11"/>
        <color theme="9"/>
        <rFont val="Arial"/>
        <family val="2"/>
      </rPr>
      <t>(A6)</t>
    </r>
  </si>
  <si>
    <t>Informatica</t>
  </si>
  <si>
    <t>TOTALI SEMESTRALI</t>
  </si>
  <si>
    <t>DATA</t>
  </si>
  <si>
    <t>8-9</t>
  </si>
  <si>
    <t>9-10</t>
  </si>
  <si>
    <t>10-11</t>
  </si>
  <si>
    <t>11-12</t>
  </si>
  <si>
    <t>12-13</t>
  </si>
  <si>
    <t>14-15</t>
  </si>
  <si>
    <t>15-16</t>
  </si>
  <si>
    <t>16-17</t>
  </si>
  <si>
    <t>APERTURA ANNO ACCADEMICO</t>
  </si>
  <si>
    <t>A1</t>
  </si>
  <si>
    <t>A2</t>
  </si>
  <si>
    <t>A4</t>
  </si>
  <si>
    <t>A6</t>
  </si>
  <si>
    <t>A5</t>
  </si>
  <si>
    <t>FESTA</t>
  </si>
  <si>
    <t>A3</t>
  </si>
  <si>
    <t xml:space="preserve"> </t>
  </si>
  <si>
    <t>Anno accademico 2017/18</t>
  </si>
  <si>
    <t>Gioved' 21 dicembre 2017</t>
  </si>
  <si>
    <t>Martedì 09 gennaio 2018</t>
  </si>
  <si>
    <t>Lunedì 08 gennaio 2018</t>
  </si>
  <si>
    <t>Mercoledì 10 gennaio 2018</t>
  </si>
  <si>
    <t>Giovedì 11 gennaio 2018</t>
  </si>
  <si>
    <t>Venerdì 12 gennaio 2018</t>
  </si>
  <si>
    <t>Lunedì 18 dicembre 2017</t>
  </si>
  <si>
    <t>Martedì 19 dicembre 2017</t>
  </si>
  <si>
    <t>Mercoledì 20 dicembre 2017</t>
  </si>
  <si>
    <t>Venerdì 15 dicembre 2017</t>
  </si>
  <si>
    <t>Giovedì 14 dicembre 2017</t>
  </si>
  <si>
    <t>Mercoledì 13 dicembre 2017</t>
  </si>
  <si>
    <t>Lunedì 02 ottobre 2017</t>
  </si>
  <si>
    <t>Martedì 03 ottobre 2017</t>
  </si>
  <si>
    <t>Mercoledì 04 ottobre 2017</t>
  </si>
  <si>
    <t>Giovedì 05 ottobre 2017</t>
  </si>
  <si>
    <t>Venerdì 06 ottobre 2017</t>
  </si>
  <si>
    <t>Lunedì 09 ottobre 2017</t>
  </si>
  <si>
    <t>Martedì 10 ottobre 2017</t>
  </si>
  <si>
    <t>Mercoledì 11 ottobre 2017</t>
  </si>
  <si>
    <t>Giovedì 12 ottobre 2017</t>
  </si>
  <si>
    <t>Venerdì 13 ottobre 2017</t>
  </si>
  <si>
    <t>Lunedì 16 ottobre 2017</t>
  </si>
  <si>
    <t>Martedì 17 ottobre 2017</t>
  </si>
  <si>
    <t>Mercoledì 18 ottobre 2017</t>
  </si>
  <si>
    <t>Giovedì 19 ottobre 2017</t>
  </si>
  <si>
    <t>Venerdì 20 ottobre 2017</t>
  </si>
  <si>
    <t>Lunedì 23 ottobre 2017</t>
  </si>
  <si>
    <t>Martedì 24 ottobre 2017</t>
  </si>
  <si>
    <t>Mercoledì 25 ottobre 2017</t>
  </si>
  <si>
    <t>Giovedì 26 ottobre 2017</t>
  </si>
  <si>
    <t>Venerdì 27 ottobre 2017</t>
  </si>
  <si>
    <t>Lunedì 30 ottobre 2017</t>
  </si>
  <si>
    <t>Martedì 31 ottobre 2017</t>
  </si>
  <si>
    <t>Mercoledì 01 novembre 2017</t>
  </si>
  <si>
    <t>Giovedì 02 novembre 2017</t>
  </si>
  <si>
    <t>Venerdì 03 novembre 2017</t>
  </si>
  <si>
    <t>Lunedì 06 novembre 2017</t>
  </si>
  <si>
    <t>Martedì 07 novembre 2017</t>
  </si>
  <si>
    <t>Mercoledì 08 novembre 2017</t>
  </si>
  <si>
    <t>Giovedì 09 novembre 2017</t>
  </si>
  <si>
    <t>Venerdì 10 novembre 2017</t>
  </si>
  <si>
    <t>7Lunedì 13 novembre 2017</t>
  </si>
  <si>
    <t>Martedì 14 novembre 2017</t>
  </si>
  <si>
    <t>Mercoledì 15 novembre 2017</t>
  </si>
  <si>
    <t>Giovedì 16 novembre 2017</t>
  </si>
  <si>
    <t>Venerdì 17 novembre 2017</t>
  </si>
  <si>
    <t>Lunedì 20 novembre 2017</t>
  </si>
  <si>
    <t>Martedì 21 novembre 2017</t>
  </si>
  <si>
    <t>Mercoledì 22 novembre 2017</t>
  </si>
  <si>
    <t>Giovedì 23 novembre 2017</t>
  </si>
  <si>
    <t>Venerdì 24 novembre 2017</t>
  </si>
  <si>
    <t>Lunedì 27 novembre 2017</t>
  </si>
  <si>
    <t>Martedì 28 novembre 2017</t>
  </si>
  <si>
    <t>Mercoledì 29 novembre 2017</t>
  </si>
  <si>
    <t>Giovedì 30 novembre 2017</t>
  </si>
  <si>
    <t>Venerdì 01 dicembre 2017</t>
  </si>
  <si>
    <t>Lunedì 04 dicembre 2017</t>
  </si>
  <si>
    <t>Martedì 05 dicembre 2017</t>
  </si>
  <si>
    <t>Mercoledì 06 dicembre 2017</t>
  </si>
  <si>
    <t>Giovedì 07 dicembre 2017</t>
  </si>
  <si>
    <t>Venerdì 08 dicembre 2017</t>
  </si>
  <si>
    <t>Lunedì 11 dicembre 2017</t>
  </si>
  <si>
    <t>Martedì 12 dicembre 2017</t>
  </si>
  <si>
    <t>ADE</t>
  </si>
  <si>
    <t>SICUREZZA</t>
  </si>
  <si>
    <t>MENARELLO</t>
  </si>
  <si>
    <t>ROBUTTI</t>
  </si>
  <si>
    <t>RAIMONDO</t>
  </si>
  <si>
    <t>CECCARELLI</t>
  </si>
  <si>
    <t>GIORDANO</t>
  </si>
  <si>
    <t>LANZETTI</t>
  </si>
  <si>
    <t>RASTALDO</t>
  </si>
  <si>
    <t>VELTRI</t>
  </si>
  <si>
    <t>SOLANO</t>
  </si>
  <si>
    <t>DE LUIGI</t>
  </si>
  <si>
    <t>MIGLIARETTI</t>
  </si>
  <si>
    <t>VERSINO</t>
  </si>
  <si>
    <t>MASSARI</t>
  </si>
  <si>
    <t>MARZUOLI</t>
  </si>
  <si>
    <t>Marzuoli</t>
  </si>
  <si>
    <t>Massari</t>
  </si>
  <si>
    <t>Versino</t>
  </si>
  <si>
    <t>Migliaretti</t>
  </si>
  <si>
    <t>De Luigi</t>
  </si>
  <si>
    <t xml:space="preserve">  De Luigi</t>
  </si>
  <si>
    <t>Ceccarelli</t>
  </si>
  <si>
    <t>Lanzetti</t>
  </si>
  <si>
    <t>Ceccarelli Lanzetti</t>
  </si>
  <si>
    <t>Raimondo</t>
  </si>
  <si>
    <t>Giordano</t>
  </si>
  <si>
    <t>Rastaldo</t>
  </si>
  <si>
    <t>Solano</t>
  </si>
  <si>
    <t>Veltri</t>
  </si>
  <si>
    <t>COSOLA</t>
  </si>
  <si>
    <t>Menarello</t>
  </si>
  <si>
    <t>Cosola</t>
  </si>
  <si>
    <t>Robutti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</si>
</sst>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 mmmm\ yyyy"/>
  </numFmts>
  <fonts count="2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1"/>
      <color indexed="20"/>
      <name val="Arial"/>
      <family val="2"/>
    </font>
    <font>
      <sz val="11"/>
      <color theme="9"/>
      <name val="Arial"/>
      <family val="2"/>
    </font>
    <font>
      <b/>
      <sz val="11"/>
      <color theme="9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9" tint="-0.24997711111789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theme="9" tint="-0.249977111117893"/>
      <name val="Arial"/>
      <family val="2"/>
    </font>
    <font>
      <b/>
      <sz val="11"/>
      <color rgb="FF00B050"/>
      <name val="Arial"/>
      <family val="2"/>
    </font>
    <font>
      <b/>
      <sz val="11"/>
      <color rgb="FF7030A0"/>
      <name val="Arial"/>
      <family val="2"/>
    </font>
    <font>
      <b/>
      <sz val="10"/>
      <color rgb="FF7030A0"/>
      <name val="Arial"/>
      <family val="2"/>
    </font>
    <font>
      <b/>
      <sz val="9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Border="1" applyAlignment="1">
      <alignment vertical="center"/>
    </xf>
    <xf numFmtId="16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16" fontId="15" fillId="2" borderId="10" xfId="0" quotePrefix="1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vertical="center" wrapText="1"/>
    </xf>
    <xf numFmtId="164" fontId="4" fillId="2" borderId="9" xfId="0" applyNumberFormat="1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vertical="center" wrapText="1"/>
    </xf>
    <xf numFmtId="164" fontId="4" fillId="2" borderId="15" xfId="0" applyNumberFormat="1" applyFont="1" applyFill="1" applyBorder="1" applyAlignment="1">
      <alignment vertical="center" wrapText="1"/>
    </xf>
    <xf numFmtId="164" fontId="4" fillId="2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16" fillId="3" borderId="20" xfId="0" applyNumberFormat="1" applyFont="1" applyFill="1" applyBorder="1" applyAlignment="1">
      <alignment horizontal="left" vertical="center" wrapText="1"/>
    </xf>
    <xf numFmtId="0" fontId="16" fillId="3" borderId="21" xfId="0" applyNumberFormat="1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vertical="center" wrapText="1"/>
    </xf>
    <xf numFmtId="0" fontId="16" fillId="0" borderId="13" xfId="0" applyNumberFormat="1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16" fillId="0" borderId="22" xfId="0" applyNumberFormat="1" applyFont="1" applyFill="1" applyBorder="1" applyAlignment="1">
      <alignment horizontal="left" vertical="center" wrapText="1"/>
    </xf>
    <xf numFmtId="0" fontId="16" fillId="0" borderId="18" xfId="0" applyNumberFormat="1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7E2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5"/>
  <sheetViews>
    <sheetView tabSelected="1" view="pageBreakPreview" topLeftCell="A79" zoomScaleNormal="100" zoomScaleSheetLayoutView="100" workbookViewId="0">
      <selection activeCell="E84" sqref="E84:F84"/>
    </sheetView>
  </sheetViews>
  <sheetFormatPr defaultRowHeight="12.75" x14ac:dyDescent="0.25"/>
  <cols>
    <col min="1" max="1" width="7.7109375" style="6" customWidth="1"/>
    <col min="2" max="2" width="7.7109375" style="20" customWidth="1"/>
    <col min="3" max="3" width="9.42578125" style="20" customWidth="1"/>
    <col min="4" max="4" width="7.7109375" style="20" customWidth="1"/>
    <col min="5" max="5" width="10" style="20" customWidth="1"/>
    <col min="6" max="6" width="9.28515625" style="20" customWidth="1"/>
    <col min="7" max="7" width="10.42578125" style="20" customWidth="1"/>
    <col min="8" max="9" width="9.85546875" style="20" customWidth="1"/>
    <col min="10" max="10" width="10.140625" style="20" customWidth="1"/>
    <col min="11" max="11" width="9.5703125" style="7" customWidth="1"/>
    <col min="12" max="191" width="9.140625" style="1"/>
    <col min="192" max="193" width="8.7109375" style="1" customWidth="1"/>
    <col min="194" max="194" width="6.7109375" style="1" customWidth="1"/>
    <col min="195" max="195" width="4.7109375" style="1" customWidth="1"/>
    <col min="196" max="202" width="9.7109375" style="1" customWidth="1"/>
    <col min="203" max="447" width="9.140625" style="1"/>
    <col min="448" max="449" width="8.7109375" style="1" customWidth="1"/>
    <col min="450" max="450" width="6.7109375" style="1" customWidth="1"/>
    <col min="451" max="451" width="4.7109375" style="1" customWidth="1"/>
    <col min="452" max="458" width="9.7109375" style="1" customWidth="1"/>
    <col min="459" max="703" width="9.140625" style="1"/>
    <col min="704" max="705" width="8.7109375" style="1" customWidth="1"/>
    <col min="706" max="706" width="6.7109375" style="1" customWidth="1"/>
    <col min="707" max="707" width="4.7109375" style="1" customWidth="1"/>
    <col min="708" max="714" width="9.7109375" style="1" customWidth="1"/>
    <col min="715" max="959" width="9.140625" style="1"/>
    <col min="960" max="961" width="8.7109375" style="1" customWidth="1"/>
    <col min="962" max="962" width="6.7109375" style="1" customWidth="1"/>
    <col min="963" max="963" width="4.7109375" style="1" customWidth="1"/>
    <col min="964" max="970" width="9.7109375" style="1" customWidth="1"/>
    <col min="971" max="1215" width="9.140625" style="1"/>
    <col min="1216" max="1217" width="8.7109375" style="1" customWidth="1"/>
    <col min="1218" max="1218" width="6.7109375" style="1" customWidth="1"/>
    <col min="1219" max="1219" width="4.7109375" style="1" customWidth="1"/>
    <col min="1220" max="1226" width="9.7109375" style="1" customWidth="1"/>
    <col min="1227" max="1471" width="9.140625" style="1"/>
    <col min="1472" max="1473" width="8.7109375" style="1" customWidth="1"/>
    <col min="1474" max="1474" width="6.7109375" style="1" customWidth="1"/>
    <col min="1475" max="1475" width="4.7109375" style="1" customWidth="1"/>
    <col min="1476" max="1482" width="9.7109375" style="1" customWidth="1"/>
    <col min="1483" max="1727" width="9.140625" style="1"/>
    <col min="1728" max="1729" width="8.7109375" style="1" customWidth="1"/>
    <col min="1730" max="1730" width="6.7109375" style="1" customWidth="1"/>
    <col min="1731" max="1731" width="4.7109375" style="1" customWidth="1"/>
    <col min="1732" max="1738" width="9.7109375" style="1" customWidth="1"/>
    <col min="1739" max="1983" width="9.140625" style="1"/>
    <col min="1984" max="1985" width="8.7109375" style="1" customWidth="1"/>
    <col min="1986" max="1986" width="6.7109375" style="1" customWidth="1"/>
    <col min="1987" max="1987" width="4.7109375" style="1" customWidth="1"/>
    <col min="1988" max="1994" width="9.7109375" style="1" customWidth="1"/>
    <col min="1995" max="2239" width="9.140625" style="1"/>
    <col min="2240" max="2241" width="8.7109375" style="1" customWidth="1"/>
    <col min="2242" max="2242" width="6.7109375" style="1" customWidth="1"/>
    <col min="2243" max="2243" width="4.7109375" style="1" customWidth="1"/>
    <col min="2244" max="2250" width="9.7109375" style="1" customWidth="1"/>
    <col min="2251" max="2495" width="9.140625" style="1"/>
    <col min="2496" max="2497" width="8.7109375" style="1" customWidth="1"/>
    <col min="2498" max="2498" width="6.7109375" style="1" customWidth="1"/>
    <col min="2499" max="2499" width="4.7109375" style="1" customWidth="1"/>
    <col min="2500" max="2506" width="9.7109375" style="1" customWidth="1"/>
    <col min="2507" max="2751" width="9.140625" style="1"/>
    <col min="2752" max="2753" width="8.7109375" style="1" customWidth="1"/>
    <col min="2754" max="2754" width="6.7109375" style="1" customWidth="1"/>
    <col min="2755" max="2755" width="4.7109375" style="1" customWidth="1"/>
    <col min="2756" max="2762" width="9.7109375" style="1" customWidth="1"/>
    <col min="2763" max="3007" width="9.140625" style="1"/>
    <col min="3008" max="3009" width="8.7109375" style="1" customWidth="1"/>
    <col min="3010" max="3010" width="6.7109375" style="1" customWidth="1"/>
    <col min="3011" max="3011" width="4.7109375" style="1" customWidth="1"/>
    <col min="3012" max="3018" width="9.7109375" style="1" customWidth="1"/>
    <col min="3019" max="3263" width="9.140625" style="1"/>
    <col min="3264" max="3265" width="8.7109375" style="1" customWidth="1"/>
    <col min="3266" max="3266" width="6.7109375" style="1" customWidth="1"/>
    <col min="3267" max="3267" width="4.7109375" style="1" customWidth="1"/>
    <col min="3268" max="3274" width="9.7109375" style="1" customWidth="1"/>
    <col min="3275" max="3519" width="9.140625" style="1"/>
    <col min="3520" max="3521" width="8.7109375" style="1" customWidth="1"/>
    <col min="3522" max="3522" width="6.7109375" style="1" customWidth="1"/>
    <col min="3523" max="3523" width="4.7109375" style="1" customWidth="1"/>
    <col min="3524" max="3530" width="9.7109375" style="1" customWidth="1"/>
    <col min="3531" max="3775" width="9.140625" style="1"/>
    <col min="3776" max="3777" width="8.7109375" style="1" customWidth="1"/>
    <col min="3778" max="3778" width="6.7109375" style="1" customWidth="1"/>
    <col min="3779" max="3779" width="4.7109375" style="1" customWidth="1"/>
    <col min="3780" max="3786" width="9.7109375" style="1" customWidth="1"/>
    <col min="3787" max="4031" width="9.140625" style="1"/>
    <col min="4032" max="4033" width="8.7109375" style="1" customWidth="1"/>
    <col min="4034" max="4034" width="6.7109375" style="1" customWidth="1"/>
    <col min="4035" max="4035" width="4.7109375" style="1" customWidth="1"/>
    <col min="4036" max="4042" width="9.7109375" style="1" customWidth="1"/>
    <col min="4043" max="4287" width="9.140625" style="1"/>
    <col min="4288" max="4289" width="8.7109375" style="1" customWidth="1"/>
    <col min="4290" max="4290" width="6.7109375" style="1" customWidth="1"/>
    <col min="4291" max="4291" width="4.7109375" style="1" customWidth="1"/>
    <col min="4292" max="4298" width="9.7109375" style="1" customWidth="1"/>
    <col min="4299" max="4543" width="9.140625" style="1"/>
    <col min="4544" max="4545" width="8.7109375" style="1" customWidth="1"/>
    <col min="4546" max="4546" width="6.7109375" style="1" customWidth="1"/>
    <col min="4547" max="4547" width="4.7109375" style="1" customWidth="1"/>
    <col min="4548" max="4554" width="9.7109375" style="1" customWidth="1"/>
    <col min="4555" max="4799" width="9.140625" style="1"/>
    <col min="4800" max="4801" width="8.7109375" style="1" customWidth="1"/>
    <col min="4802" max="4802" width="6.7109375" style="1" customWidth="1"/>
    <col min="4803" max="4803" width="4.7109375" style="1" customWidth="1"/>
    <col min="4804" max="4810" width="9.7109375" style="1" customWidth="1"/>
    <col min="4811" max="5055" width="9.140625" style="1"/>
    <col min="5056" max="5057" width="8.7109375" style="1" customWidth="1"/>
    <col min="5058" max="5058" width="6.7109375" style="1" customWidth="1"/>
    <col min="5059" max="5059" width="4.7109375" style="1" customWidth="1"/>
    <col min="5060" max="5066" width="9.7109375" style="1" customWidth="1"/>
    <col min="5067" max="5311" width="9.140625" style="1"/>
    <col min="5312" max="5313" width="8.7109375" style="1" customWidth="1"/>
    <col min="5314" max="5314" width="6.7109375" style="1" customWidth="1"/>
    <col min="5315" max="5315" width="4.7109375" style="1" customWidth="1"/>
    <col min="5316" max="5322" width="9.7109375" style="1" customWidth="1"/>
    <col min="5323" max="5567" width="9.140625" style="1"/>
    <col min="5568" max="5569" width="8.7109375" style="1" customWidth="1"/>
    <col min="5570" max="5570" width="6.7109375" style="1" customWidth="1"/>
    <col min="5571" max="5571" width="4.7109375" style="1" customWidth="1"/>
    <col min="5572" max="5578" width="9.7109375" style="1" customWidth="1"/>
    <col min="5579" max="5823" width="9.140625" style="1"/>
    <col min="5824" max="5825" width="8.7109375" style="1" customWidth="1"/>
    <col min="5826" max="5826" width="6.7109375" style="1" customWidth="1"/>
    <col min="5827" max="5827" width="4.7109375" style="1" customWidth="1"/>
    <col min="5828" max="5834" width="9.7109375" style="1" customWidth="1"/>
    <col min="5835" max="6079" width="9.140625" style="1"/>
    <col min="6080" max="6081" width="8.7109375" style="1" customWidth="1"/>
    <col min="6082" max="6082" width="6.7109375" style="1" customWidth="1"/>
    <col min="6083" max="6083" width="4.7109375" style="1" customWidth="1"/>
    <col min="6084" max="6090" width="9.7109375" style="1" customWidth="1"/>
    <col min="6091" max="6335" width="9.140625" style="1"/>
    <col min="6336" max="6337" width="8.7109375" style="1" customWidth="1"/>
    <col min="6338" max="6338" width="6.7109375" style="1" customWidth="1"/>
    <col min="6339" max="6339" width="4.7109375" style="1" customWidth="1"/>
    <col min="6340" max="6346" width="9.7109375" style="1" customWidth="1"/>
    <col min="6347" max="6591" width="9.140625" style="1"/>
    <col min="6592" max="6593" width="8.7109375" style="1" customWidth="1"/>
    <col min="6594" max="6594" width="6.7109375" style="1" customWidth="1"/>
    <col min="6595" max="6595" width="4.7109375" style="1" customWidth="1"/>
    <col min="6596" max="6602" width="9.7109375" style="1" customWidth="1"/>
    <col min="6603" max="6847" width="9.140625" style="1"/>
    <col min="6848" max="6849" width="8.7109375" style="1" customWidth="1"/>
    <col min="6850" max="6850" width="6.7109375" style="1" customWidth="1"/>
    <col min="6851" max="6851" width="4.7109375" style="1" customWidth="1"/>
    <col min="6852" max="6858" width="9.7109375" style="1" customWidth="1"/>
    <col min="6859" max="7103" width="9.140625" style="1"/>
    <col min="7104" max="7105" width="8.7109375" style="1" customWidth="1"/>
    <col min="7106" max="7106" width="6.7109375" style="1" customWidth="1"/>
    <col min="7107" max="7107" width="4.7109375" style="1" customWidth="1"/>
    <col min="7108" max="7114" width="9.7109375" style="1" customWidth="1"/>
    <col min="7115" max="7359" width="9.140625" style="1"/>
    <col min="7360" max="7361" width="8.7109375" style="1" customWidth="1"/>
    <col min="7362" max="7362" width="6.7109375" style="1" customWidth="1"/>
    <col min="7363" max="7363" width="4.7109375" style="1" customWidth="1"/>
    <col min="7364" max="7370" width="9.7109375" style="1" customWidth="1"/>
    <col min="7371" max="7615" width="9.140625" style="1"/>
    <col min="7616" max="7617" width="8.7109375" style="1" customWidth="1"/>
    <col min="7618" max="7618" width="6.7109375" style="1" customWidth="1"/>
    <col min="7619" max="7619" width="4.7109375" style="1" customWidth="1"/>
    <col min="7620" max="7626" width="9.7109375" style="1" customWidth="1"/>
    <col min="7627" max="7871" width="9.140625" style="1"/>
    <col min="7872" max="7873" width="8.7109375" style="1" customWidth="1"/>
    <col min="7874" max="7874" width="6.7109375" style="1" customWidth="1"/>
    <col min="7875" max="7875" width="4.7109375" style="1" customWidth="1"/>
    <col min="7876" max="7882" width="9.7109375" style="1" customWidth="1"/>
    <col min="7883" max="8127" width="9.140625" style="1"/>
    <col min="8128" max="8129" width="8.7109375" style="1" customWidth="1"/>
    <col min="8130" max="8130" width="6.7109375" style="1" customWidth="1"/>
    <col min="8131" max="8131" width="4.7109375" style="1" customWidth="1"/>
    <col min="8132" max="8138" width="9.7109375" style="1" customWidth="1"/>
    <col min="8139" max="8383" width="9.140625" style="1"/>
    <col min="8384" max="8385" width="8.7109375" style="1" customWidth="1"/>
    <col min="8386" max="8386" width="6.7109375" style="1" customWidth="1"/>
    <col min="8387" max="8387" width="4.7109375" style="1" customWidth="1"/>
    <col min="8388" max="8394" width="9.7109375" style="1" customWidth="1"/>
    <col min="8395" max="8639" width="9.140625" style="1"/>
    <col min="8640" max="8641" width="8.7109375" style="1" customWidth="1"/>
    <col min="8642" max="8642" width="6.7109375" style="1" customWidth="1"/>
    <col min="8643" max="8643" width="4.7109375" style="1" customWidth="1"/>
    <col min="8644" max="8650" width="9.7109375" style="1" customWidth="1"/>
    <col min="8651" max="8895" width="9.140625" style="1"/>
    <col min="8896" max="8897" width="8.7109375" style="1" customWidth="1"/>
    <col min="8898" max="8898" width="6.7109375" style="1" customWidth="1"/>
    <col min="8899" max="8899" width="4.7109375" style="1" customWidth="1"/>
    <col min="8900" max="8906" width="9.7109375" style="1" customWidth="1"/>
    <col min="8907" max="9151" width="9.140625" style="1"/>
    <col min="9152" max="9153" width="8.7109375" style="1" customWidth="1"/>
    <col min="9154" max="9154" width="6.7109375" style="1" customWidth="1"/>
    <col min="9155" max="9155" width="4.7109375" style="1" customWidth="1"/>
    <col min="9156" max="9162" width="9.7109375" style="1" customWidth="1"/>
    <col min="9163" max="9407" width="9.140625" style="1"/>
    <col min="9408" max="9409" width="8.7109375" style="1" customWidth="1"/>
    <col min="9410" max="9410" width="6.7109375" style="1" customWidth="1"/>
    <col min="9411" max="9411" width="4.7109375" style="1" customWidth="1"/>
    <col min="9412" max="9418" width="9.7109375" style="1" customWidth="1"/>
    <col min="9419" max="9663" width="9.140625" style="1"/>
    <col min="9664" max="9665" width="8.7109375" style="1" customWidth="1"/>
    <col min="9666" max="9666" width="6.7109375" style="1" customWidth="1"/>
    <col min="9667" max="9667" width="4.7109375" style="1" customWidth="1"/>
    <col min="9668" max="9674" width="9.7109375" style="1" customWidth="1"/>
    <col min="9675" max="9919" width="9.140625" style="1"/>
    <col min="9920" max="9921" width="8.7109375" style="1" customWidth="1"/>
    <col min="9922" max="9922" width="6.7109375" style="1" customWidth="1"/>
    <col min="9923" max="9923" width="4.7109375" style="1" customWidth="1"/>
    <col min="9924" max="9930" width="9.7109375" style="1" customWidth="1"/>
    <col min="9931" max="10175" width="9.140625" style="1"/>
    <col min="10176" max="10177" width="8.7109375" style="1" customWidth="1"/>
    <col min="10178" max="10178" width="6.7109375" style="1" customWidth="1"/>
    <col min="10179" max="10179" width="4.7109375" style="1" customWidth="1"/>
    <col min="10180" max="10186" width="9.7109375" style="1" customWidth="1"/>
    <col min="10187" max="10431" width="9.140625" style="1"/>
    <col min="10432" max="10433" width="8.7109375" style="1" customWidth="1"/>
    <col min="10434" max="10434" width="6.7109375" style="1" customWidth="1"/>
    <col min="10435" max="10435" width="4.7109375" style="1" customWidth="1"/>
    <col min="10436" max="10442" width="9.7109375" style="1" customWidth="1"/>
    <col min="10443" max="10687" width="9.140625" style="1"/>
    <col min="10688" max="10689" width="8.7109375" style="1" customWidth="1"/>
    <col min="10690" max="10690" width="6.7109375" style="1" customWidth="1"/>
    <col min="10691" max="10691" width="4.7109375" style="1" customWidth="1"/>
    <col min="10692" max="10698" width="9.7109375" style="1" customWidth="1"/>
    <col min="10699" max="10943" width="9.140625" style="1"/>
    <col min="10944" max="10945" width="8.7109375" style="1" customWidth="1"/>
    <col min="10946" max="10946" width="6.7109375" style="1" customWidth="1"/>
    <col min="10947" max="10947" width="4.7109375" style="1" customWidth="1"/>
    <col min="10948" max="10954" width="9.7109375" style="1" customWidth="1"/>
    <col min="10955" max="11199" width="9.140625" style="1"/>
    <col min="11200" max="11201" width="8.7109375" style="1" customWidth="1"/>
    <col min="11202" max="11202" width="6.7109375" style="1" customWidth="1"/>
    <col min="11203" max="11203" width="4.7109375" style="1" customWidth="1"/>
    <col min="11204" max="11210" width="9.7109375" style="1" customWidth="1"/>
    <col min="11211" max="11455" width="9.140625" style="1"/>
    <col min="11456" max="11457" width="8.7109375" style="1" customWidth="1"/>
    <col min="11458" max="11458" width="6.7109375" style="1" customWidth="1"/>
    <col min="11459" max="11459" width="4.7109375" style="1" customWidth="1"/>
    <col min="11460" max="11466" width="9.7109375" style="1" customWidth="1"/>
    <col min="11467" max="11711" width="9.140625" style="1"/>
    <col min="11712" max="11713" width="8.7109375" style="1" customWidth="1"/>
    <col min="11714" max="11714" width="6.7109375" style="1" customWidth="1"/>
    <col min="11715" max="11715" width="4.7109375" style="1" customWidth="1"/>
    <col min="11716" max="11722" width="9.7109375" style="1" customWidth="1"/>
    <col min="11723" max="11967" width="9.140625" style="1"/>
    <col min="11968" max="11969" width="8.7109375" style="1" customWidth="1"/>
    <col min="11970" max="11970" width="6.7109375" style="1" customWidth="1"/>
    <col min="11971" max="11971" width="4.7109375" style="1" customWidth="1"/>
    <col min="11972" max="11978" width="9.7109375" style="1" customWidth="1"/>
    <col min="11979" max="12223" width="9.140625" style="1"/>
    <col min="12224" max="12225" width="8.7109375" style="1" customWidth="1"/>
    <col min="12226" max="12226" width="6.7109375" style="1" customWidth="1"/>
    <col min="12227" max="12227" width="4.7109375" style="1" customWidth="1"/>
    <col min="12228" max="12234" width="9.7109375" style="1" customWidth="1"/>
    <col min="12235" max="12479" width="9.140625" style="1"/>
    <col min="12480" max="12481" width="8.7109375" style="1" customWidth="1"/>
    <col min="12482" max="12482" width="6.7109375" style="1" customWidth="1"/>
    <col min="12483" max="12483" width="4.7109375" style="1" customWidth="1"/>
    <col min="12484" max="12490" width="9.7109375" style="1" customWidth="1"/>
    <col min="12491" max="12735" width="9.140625" style="1"/>
    <col min="12736" max="12737" width="8.7109375" style="1" customWidth="1"/>
    <col min="12738" max="12738" width="6.7109375" style="1" customWidth="1"/>
    <col min="12739" max="12739" width="4.7109375" style="1" customWidth="1"/>
    <col min="12740" max="12746" width="9.7109375" style="1" customWidth="1"/>
    <col min="12747" max="12991" width="9.140625" style="1"/>
    <col min="12992" max="12993" width="8.7109375" style="1" customWidth="1"/>
    <col min="12994" max="12994" width="6.7109375" style="1" customWidth="1"/>
    <col min="12995" max="12995" width="4.7109375" style="1" customWidth="1"/>
    <col min="12996" max="13002" width="9.7109375" style="1" customWidth="1"/>
    <col min="13003" max="13247" width="9.140625" style="1"/>
    <col min="13248" max="13249" width="8.7109375" style="1" customWidth="1"/>
    <col min="13250" max="13250" width="6.7109375" style="1" customWidth="1"/>
    <col min="13251" max="13251" width="4.7109375" style="1" customWidth="1"/>
    <col min="13252" max="13258" width="9.7109375" style="1" customWidth="1"/>
    <col min="13259" max="13503" width="9.140625" style="1"/>
    <col min="13504" max="13505" width="8.7109375" style="1" customWidth="1"/>
    <col min="13506" max="13506" width="6.7109375" style="1" customWidth="1"/>
    <col min="13507" max="13507" width="4.7109375" style="1" customWidth="1"/>
    <col min="13508" max="13514" width="9.7109375" style="1" customWidth="1"/>
    <col min="13515" max="13759" width="9.140625" style="1"/>
    <col min="13760" max="13761" width="8.7109375" style="1" customWidth="1"/>
    <col min="13762" max="13762" width="6.7109375" style="1" customWidth="1"/>
    <col min="13763" max="13763" width="4.7109375" style="1" customWidth="1"/>
    <col min="13764" max="13770" width="9.7109375" style="1" customWidth="1"/>
    <col min="13771" max="14015" width="9.140625" style="1"/>
    <col min="14016" max="14017" width="8.7109375" style="1" customWidth="1"/>
    <col min="14018" max="14018" width="6.7109375" style="1" customWidth="1"/>
    <col min="14019" max="14019" width="4.7109375" style="1" customWidth="1"/>
    <col min="14020" max="14026" width="9.7109375" style="1" customWidth="1"/>
    <col min="14027" max="14271" width="9.140625" style="1"/>
    <col min="14272" max="14273" width="8.7109375" style="1" customWidth="1"/>
    <col min="14274" max="14274" width="6.7109375" style="1" customWidth="1"/>
    <col min="14275" max="14275" width="4.7109375" style="1" customWidth="1"/>
    <col min="14276" max="14282" width="9.7109375" style="1" customWidth="1"/>
    <col min="14283" max="14527" width="9.140625" style="1"/>
    <col min="14528" max="14529" width="8.7109375" style="1" customWidth="1"/>
    <col min="14530" max="14530" width="6.7109375" style="1" customWidth="1"/>
    <col min="14531" max="14531" width="4.7109375" style="1" customWidth="1"/>
    <col min="14532" max="14538" width="9.7109375" style="1" customWidth="1"/>
    <col min="14539" max="14783" width="9.140625" style="1"/>
    <col min="14784" max="14785" width="8.7109375" style="1" customWidth="1"/>
    <col min="14786" max="14786" width="6.7109375" style="1" customWidth="1"/>
    <col min="14787" max="14787" width="4.7109375" style="1" customWidth="1"/>
    <col min="14788" max="14794" width="9.7109375" style="1" customWidth="1"/>
    <col min="14795" max="15039" width="9.140625" style="1"/>
    <col min="15040" max="15041" width="8.7109375" style="1" customWidth="1"/>
    <col min="15042" max="15042" width="6.7109375" style="1" customWidth="1"/>
    <col min="15043" max="15043" width="4.7109375" style="1" customWidth="1"/>
    <col min="15044" max="15050" width="9.7109375" style="1" customWidth="1"/>
    <col min="15051" max="15295" width="9.140625" style="1"/>
    <col min="15296" max="15297" width="8.7109375" style="1" customWidth="1"/>
    <col min="15298" max="15298" width="6.7109375" style="1" customWidth="1"/>
    <col min="15299" max="15299" width="4.7109375" style="1" customWidth="1"/>
    <col min="15300" max="15306" width="9.7109375" style="1" customWidth="1"/>
    <col min="15307" max="15551" width="9.140625" style="1"/>
    <col min="15552" max="15553" width="8.7109375" style="1" customWidth="1"/>
    <col min="15554" max="15554" width="6.7109375" style="1" customWidth="1"/>
    <col min="15555" max="15555" width="4.7109375" style="1" customWidth="1"/>
    <col min="15556" max="15562" width="9.7109375" style="1" customWidth="1"/>
    <col min="15563" max="15807" width="9.140625" style="1"/>
    <col min="15808" max="15809" width="8.7109375" style="1" customWidth="1"/>
    <col min="15810" max="15810" width="6.7109375" style="1" customWidth="1"/>
    <col min="15811" max="15811" width="4.7109375" style="1" customWidth="1"/>
    <col min="15812" max="15818" width="9.7109375" style="1" customWidth="1"/>
    <col min="15819" max="16063" width="9.140625" style="1"/>
    <col min="16064" max="16065" width="8.7109375" style="1" customWidth="1"/>
    <col min="16066" max="16066" width="6.7109375" style="1" customWidth="1"/>
    <col min="16067" max="16067" width="4.7109375" style="1" customWidth="1"/>
    <col min="16068" max="16074" width="9.7109375" style="1" customWidth="1"/>
    <col min="16075" max="16384" width="9.140625" style="1"/>
  </cols>
  <sheetData>
    <row r="1" spans="1:12" ht="23.25" customHeight="1" x14ac:dyDescent="0.25">
      <c r="A1" s="91" t="s">
        <v>50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2" ht="20.25" customHeight="1" x14ac:dyDescent="0.25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6"/>
      <c r="L2" s="2"/>
    </row>
    <row r="3" spans="1:12" ht="12.75" customHeight="1" x14ac:dyDescent="0.25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6"/>
    </row>
    <row r="4" spans="1:12" ht="12.7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2" ht="12.75" customHeight="1" x14ac:dyDescent="0.25">
      <c r="A5" s="94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2" x14ac:dyDescent="0.25">
      <c r="B6" s="1"/>
      <c r="C6" s="1"/>
      <c r="D6" s="1"/>
      <c r="E6" s="1"/>
      <c r="F6" s="1"/>
      <c r="G6" s="1"/>
      <c r="H6" s="1"/>
      <c r="I6" s="1"/>
      <c r="J6" s="1"/>
    </row>
    <row r="7" spans="1:12" ht="15.75" x14ac:dyDescent="0.25">
      <c r="A7" s="97" t="s">
        <v>3</v>
      </c>
      <c r="B7" s="98"/>
      <c r="C7" s="98"/>
      <c r="D7" s="98"/>
      <c r="E7" s="98"/>
      <c r="F7" s="98"/>
      <c r="G7" s="98"/>
      <c r="H7" s="98"/>
      <c r="I7" s="98"/>
      <c r="J7" s="98"/>
      <c r="K7" s="99"/>
    </row>
    <row r="8" spans="1:12" x14ac:dyDescent="0.25">
      <c r="A8" s="100" t="s">
        <v>4</v>
      </c>
      <c r="B8" s="101"/>
      <c r="C8" s="102"/>
      <c r="D8" s="103" t="s">
        <v>5</v>
      </c>
      <c r="E8" s="103"/>
      <c r="F8" s="103"/>
      <c r="G8" s="103"/>
      <c r="H8" s="8" t="s">
        <v>6</v>
      </c>
      <c r="I8" s="8" t="s">
        <v>7</v>
      </c>
      <c r="J8" s="103" t="s">
        <v>8</v>
      </c>
      <c r="K8" s="103"/>
    </row>
    <row r="9" spans="1:12" x14ac:dyDescent="0.25">
      <c r="A9" s="104" t="s">
        <v>9</v>
      </c>
      <c r="B9" s="104"/>
      <c r="C9" s="104"/>
      <c r="D9" s="105" t="s">
        <v>10</v>
      </c>
      <c r="E9" s="105"/>
      <c r="F9" s="105"/>
      <c r="G9" s="105"/>
      <c r="H9" s="9">
        <v>3</v>
      </c>
      <c r="I9" s="10">
        <v>45</v>
      </c>
      <c r="J9" s="106" t="s">
        <v>117</v>
      </c>
      <c r="K9" s="106"/>
    </row>
    <row r="10" spans="1:12" x14ac:dyDescent="0.25">
      <c r="A10" s="104"/>
      <c r="B10" s="104"/>
      <c r="C10" s="104"/>
      <c r="D10" s="105" t="s">
        <v>11</v>
      </c>
      <c r="E10" s="105"/>
      <c r="F10" s="105"/>
      <c r="G10" s="105"/>
      <c r="H10" s="9">
        <v>1</v>
      </c>
      <c r="I10" s="10">
        <v>15</v>
      </c>
      <c r="J10" s="107" t="s">
        <v>118</v>
      </c>
      <c r="K10" s="108"/>
    </row>
    <row r="11" spans="1:12" ht="13.5" customHeight="1" x14ac:dyDescent="0.25">
      <c r="A11" s="104"/>
      <c r="B11" s="104"/>
      <c r="C11" s="104"/>
      <c r="D11" s="105" t="s">
        <v>12</v>
      </c>
      <c r="E11" s="105"/>
      <c r="F11" s="105"/>
      <c r="G11" s="105"/>
      <c r="H11" s="9">
        <v>2</v>
      </c>
      <c r="I11" s="10">
        <v>30</v>
      </c>
      <c r="J11" s="105" t="s">
        <v>145</v>
      </c>
      <c r="K11" s="105"/>
    </row>
    <row r="12" spans="1:12" ht="15" x14ac:dyDescent="0.25">
      <c r="A12" s="104"/>
      <c r="B12" s="104"/>
      <c r="C12" s="104"/>
      <c r="D12" s="109" t="s">
        <v>13</v>
      </c>
      <c r="E12" s="109"/>
      <c r="F12" s="109"/>
      <c r="G12" s="109"/>
      <c r="H12" s="11">
        <f>SUM(H9:H11)</f>
        <v>6</v>
      </c>
      <c r="I12" s="11">
        <f>SUM(I9:I11)</f>
        <v>90</v>
      </c>
      <c r="J12" s="110"/>
      <c r="K12" s="110"/>
    </row>
    <row r="13" spans="1:12" x14ac:dyDescent="0.25">
      <c r="A13" s="104" t="s">
        <v>14</v>
      </c>
      <c r="B13" s="104"/>
      <c r="C13" s="104"/>
      <c r="D13" s="105" t="s">
        <v>15</v>
      </c>
      <c r="E13" s="105"/>
      <c r="F13" s="105"/>
      <c r="G13" s="105"/>
      <c r="H13" s="9">
        <v>3</v>
      </c>
      <c r="I13" s="10">
        <v>45</v>
      </c>
      <c r="J13" s="106" t="s">
        <v>119</v>
      </c>
      <c r="K13" s="106"/>
    </row>
    <row r="14" spans="1:12" x14ac:dyDescent="0.25">
      <c r="A14" s="104"/>
      <c r="B14" s="104"/>
      <c r="C14" s="104"/>
      <c r="D14" s="105" t="s">
        <v>16</v>
      </c>
      <c r="E14" s="105"/>
      <c r="F14" s="105"/>
      <c r="G14" s="105"/>
      <c r="H14" s="9">
        <v>2</v>
      </c>
      <c r="I14" s="10">
        <v>30</v>
      </c>
      <c r="J14" s="106" t="s">
        <v>120</v>
      </c>
      <c r="K14" s="106"/>
    </row>
    <row r="15" spans="1:12" x14ac:dyDescent="0.25">
      <c r="A15" s="104"/>
      <c r="B15" s="104"/>
      <c r="C15" s="104"/>
      <c r="D15" s="105" t="s">
        <v>17</v>
      </c>
      <c r="E15" s="105"/>
      <c r="F15" s="105"/>
      <c r="G15" s="105"/>
      <c r="H15" s="9">
        <v>1</v>
      </c>
      <c r="I15" s="10">
        <v>15</v>
      </c>
      <c r="J15" s="106" t="s">
        <v>121</v>
      </c>
      <c r="K15" s="106"/>
    </row>
    <row r="16" spans="1:12" x14ac:dyDescent="0.25">
      <c r="A16" s="104"/>
      <c r="B16" s="104"/>
      <c r="C16" s="104"/>
      <c r="D16" s="105" t="s">
        <v>18</v>
      </c>
      <c r="E16" s="105"/>
      <c r="F16" s="105"/>
      <c r="G16" s="105"/>
      <c r="H16" s="9">
        <v>1</v>
      </c>
      <c r="I16" s="10">
        <v>15</v>
      </c>
      <c r="J16" s="106" t="s">
        <v>122</v>
      </c>
      <c r="K16" s="106"/>
    </row>
    <row r="17" spans="1:11" ht="15" x14ac:dyDescent="0.25">
      <c r="A17" s="104"/>
      <c r="B17" s="104"/>
      <c r="C17" s="104"/>
      <c r="D17" s="109" t="s">
        <v>13</v>
      </c>
      <c r="E17" s="109"/>
      <c r="F17" s="109"/>
      <c r="G17" s="109"/>
      <c r="H17" s="11">
        <f>SUM(H13:H16)</f>
        <v>7</v>
      </c>
      <c r="I17" s="11">
        <f>SUM(I13:I16)</f>
        <v>105</v>
      </c>
      <c r="J17" s="110"/>
      <c r="K17" s="110"/>
    </row>
    <row r="18" spans="1:11" x14ac:dyDescent="0.25">
      <c r="A18" s="104" t="s">
        <v>19</v>
      </c>
      <c r="B18" s="104"/>
      <c r="C18" s="104"/>
      <c r="D18" s="105" t="s">
        <v>20</v>
      </c>
      <c r="E18" s="105"/>
      <c r="F18" s="105"/>
      <c r="G18" s="105"/>
      <c r="H18" s="9">
        <v>3</v>
      </c>
      <c r="I18" s="10">
        <v>45</v>
      </c>
      <c r="J18" s="106" t="s">
        <v>123</v>
      </c>
      <c r="K18" s="106"/>
    </row>
    <row r="19" spans="1:11" x14ac:dyDescent="0.25">
      <c r="A19" s="104"/>
      <c r="B19" s="104"/>
      <c r="C19" s="104"/>
      <c r="D19" s="105" t="s">
        <v>21</v>
      </c>
      <c r="E19" s="105"/>
      <c r="F19" s="105"/>
      <c r="G19" s="105"/>
      <c r="H19" s="9">
        <v>2</v>
      </c>
      <c r="I19" s="10">
        <v>30</v>
      </c>
      <c r="J19" s="106" t="s">
        <v>124</v>
      </c>
      <c r="K19" s="106"/>
    </row>
    <row r="20" spans="1:11" x14ac:dyDescent="0.25">
      <c r="A20" s="104"/>
      <c r="B20" s="104"/>
      <c r="C20" s="104"/>
      <c r="D20" s="105" t="s">
        <v>22</v>
      </c>
      <c r="E20" s="105"/>
      <c r="F20" s="105"/>
      <c r="G20" s="105"/>
      <c r="H20" s="9">
        <v>1</v>
      </c>
      <c r="I20" s="10">
        <v>15</v>
      </c>
      <c r="J20" s="106" t="s">
        <v>125</v>
      </c>
      <c r="K20" s="106"/>
    </row>
    <row r="21" spans="1:11" ht="15" x14ac:dyDescent="0.25">
      <c r="A21" s="104"/>
      <c r="B21" s="104"/>
      <c r="C21" s="104"/>
      <c r="D21" s="109" t="s">
        <v>13</v>
      </c>
      <c r="E21" s="109"/>
      <c r="F21" s="109"/>
      <c r="G21" s="109"/>
      <c r="H21" s="11">
        <f>SUM(H18:H20)</f>
        <v>6</v>
      </c>
      <c r="I21" s="11">
        <f>SUM(I18:I20)</f>
        <v>90</v>
      </c>
      <c r="J21" s="110"/>
      <c r="K21" s="110"/>
    </row>
    <row r="22" spans="1:11" x14ac:dyDescent="0.25">
      <c r="A22" s="104" t="s">
        <v>23</v>
      </c>
      <c r="B22" s="104"/>
      <c r="C22" s="104"/>
      <c r="D22" s="105" t="s">
        <v>24</v>
      </c>
      <c r="E22" s="105"/>
      <c r="F22" s="105"/>
      <c r="G22" s="105"/>
      <c r="H22" s="9">
        <v>1</v>
      </c>
      <c r="I22" s="10">
        <v>15</v>
      </c>
      <c r="J22" s="106" t="s">
        <v>126</v>
      </c>
      <c r="K22" s="106"/>
    </row>
    <row r="23" spans="1:11" x14ac:dyDescent="0.25">
      <c r="A23" s="104"/>
      <c r="B23" s="104"/>
      <c r="C23" s="104"/>
      <c r="D23" s="105" t="s">
        <v>25</v>
      </c>
      <c r="E23" s="105"/>
      <c r="F23" s="105"/>
      <c r="G23" s="105"/>
      <c r="H23" s="9">
        <v>1</v>
      </c>
      <c r="I23" s="10">
        <v>15</v>
      </c>
      <c r="J23" s="106" t="s">
        <v>127</v>
      </c>
      <c r="K23" s="106"/>
    </row>
    <row r="24" spans="1:11" x14ac:dyDescent="0.25">
      <c r="A24" s="104"/>
      <c r="B24" s="104"/>
      <c r="C24" s="104"/>
      <c r="D24" s="105" t="s">
        <v>26</v>
      </c>
      <c r="E24" s="105"/>
      <c r="F24" s="105"/>
      <c r="G24" s="105"/>
      <c r="H24" s="9">
        <v>2</v>
      </c>
      <c r="I24" s="10">
        <v>30</v>
      </c>
      <c r="J24" s="106" t="s">
        <v>128</v>
      </c>
      <c r="K24" s="106"/>
    </row>
    <row r="25" spans="1:11" ht="15" x14ac:dyDescent="0.25">
      <c r="A25" s="104"/>
      <c r="B25" s="104"/>
      <c r="C25" s="104"/>
      <c r="D25" s="109" t="s">
        <v>13</v>
      </c>
      <c r="E25" s="109"/>
      <c r="F25" s="109"/>
      <c r="G25" s="109"/>
      <c r="H25" s="11">
        <f>SUM(H22:H24)</f>
        <v>4</v>
      </c>
      <c r="I25" s="11">
        <f>SUM(I22:I24)</f>
        <v>60</v>
      </c>
      <c r="J25" s="110"/>
      <c r="K25" s="110"/>
    </row>
    <row r="26" spans="1:11" x14ac:dyDescent="0.25">
      <c r="A26" s="104" t="s">
        <v>27</v>
      </c>
      <c r="B26" s="104"/>
      <c r="C26" s="104"/>
      <c r="D26" s="105" t="s">
        <v>28</v>
      </c>
      <c r="E26" s="105"/>
      <c r="F26" s="105"/>
      <c r="G26" s="105"/>
      <c r="H26" s="9">
        <v>1</v>
      </c>
      <c r="I26" s="10">
        <v>15</v>
      </c>
      <c r="J26" s="107" t="s">
        <v>129</v>
      </c>
      <c r="K26" s="108"/>
    </row>
    <row r="27" spans="1:11" ht="15" x14ac:dyDescent="0.25">
      <c r="A27" s="104"/>
      <c r="B27" s="104"/>
      <c r="C27" s="104"/>
      <c r="D27" s="109" t="s">
        <v>13</v>
      </c>
      <c r="E27" s="109"/>
      <c r="F27" s="109"/>
      <c r="G27" s="109"/>
      <c r="H27" s="11">
        <f>SUM(H26:H26)</f>
        <v>1</v>
      </c>
      <c r="I27" s="11">
        <f>SUM(I26:I26)</f>
        <v>15</v>
      </c>
      <c r="J27" s="110"/>
      <c r="K27" s="110"/>
    </row>
    <row r="28" spans="1:11" x14ac:dyDescent="0.25">
      <c r="A28" s="104" t="s">
        <v>29</v>
      </c>
      <c r="B28" s="104"/>
      <c r="C28" s="104"/>
      <c r="D28" s="105" t="s">
        <v>30</v>
      </c>
      <c r="E28" s="105"/>
      <c r="F28" s="105"/>
      <c r="G28" s="105"/>
      <c r="H28" s="9">
        <v>2</v>
      </c>
      <c r="I28" s="10">
        <v>30</v>
      </c>
      <c r="J28" s="106" t="s">
        <v>130</v>
      </c>
      <c r="K28" s="106"/>
    </row>
    <row r="29" spans="1:11" ht="15" x14ac:dyDescent="0.25">
      <c r="A29" s="104"/>
      <c r="B29" s="104"/>
      <c r="C29" s="104"/>
      <c r="D29" s="109" t="s">
        <v>13</v>
      </c>
      <c r="E29" s="109"/>
      <c r="F29" s="109"/>
      <c r="G29" s="109"/>
      <c r="H29" s="11">
        <f>SUM(H28:H28)</f>
        <v>2</v>
      </c>
      <c r="I29" s="11">
        <f>SUM(I28:I28)</f>
        <v>30</v>
      </c>
      <c r="J29" s="110"/>
      <c r="K29" s="110"/>
    </row>
    <row r="30" spans="1:11" ht="18" x14ac:dyDescent="0.25">
      <c r="A30" s="111" t="s">
        <v>31</v>
      </c>
      <c r="B30" s="112"/>
      <c r="C30" s="112"/>
      <c r="D30" s="112"/>
      <c r="E30" s="112"/>
      <c r="F30" s="112"/>
      <c r="G30" s="113"/>
      <c r="H30" s="12">
        <f>H27+H25+H21+H17+H12+H29</f>
        <v>26</v>
      </c>
      <c r="I30" s="12">
        <f>I27+I25+I21+I17+I12+I29</f>
        <v>390</v>
      </c>
      <c r="J30" s="114"/>
      <c r="K30" s="115"/>
    </row>
    <row r="31" spans="1:11" ht="15.75" x14ac:dyDescent="0.2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x14ac:dyDescent="0.25">
      <c r="A32" s="117" t="s">
        <v>32</v>
      </c>
      <c r="B32" s="117"/>
      <c r="C32" s="117"/>
      <c r="D32" s="13" t="s">
        <v>33</v>
      </c>
      <c r="E32" s="14" t="s">
        <v>34</v>
      </c>
      <c r="F32" s="14" t="s">
        <v>35</v>
      </c>
      <c r="G32" s="14" t="s">
        <v>36</v>
      </c>
      <c r="H32" s="14" t="s">
        <v>37</v>
      </c>
      <c r="I32" s="14" t="s">
        <v>38</v>
      </c>
      <c r="J32" s="14" t="s">
        <v>39</v>
      </c>
      <c r="K32" s="14" t="s">
        <v>40</v>
      </c>
    </row>
    <row r="33" spans="1:13" ht="15" customHeight="1" x14ac:dyDescent="0.25">
      <c r="A33" s="118" t="s">
        <v>63</v>
      </c>
      <c r="B33" s="119"/>
      <c r="C33" s="120"/>
      <c r="D33" s="121" t="s">
        <v>41</v>
      </c>
      <c r="E33" s="121"/>
      <c r="F33" s="121"/>
      <c r="G33" s="121"/>
      <c r="H33" s="121"/>
      <c r="I33" s="121"/>
      <c r="J33" s="121"/>
      <c r="K33" s="121"/>
    </row>
    <row r="34" spans="1:13" ht="23.25" customHeight="1" x14ac:dyDescent="0.25">
      <c r="A34" s="118" t="s">
        <v>64</v>
      </c>
      <c r="B34" s="119"/>
      <c r="C34" s="120"/>
      <c r="D34" s="15"/>
      <c r="E34" s="43" t="s">
        <v>146</v>
      </c>
      <c r="F34" s="44"/>
      <c r="G34" s="44"/>
      <c r="H34" s="45"/>
      <c r="I34" s="41" t="s">
        <v>137</v>
      </c>
      <c r="J34" s="40" t="s">
        <v>139</v>
      </c>
      <c r="K34" s="41" t="s">
        <v>138</v>
      </c>
    </row>
    <row r="35" spans="1:13" ht="23.25" customHeight="1" x14ac:dyDescent="0.25">
      <c r="A35" s="118" t="s">
        <v>65</v>
      </c>
      <c r="B35" s="119"/>
      <c r="C35" s="120"/>
      <c r="D35" s="16"/>
      <c r="E35" s="56" t="s">
        <v>140</v>
      </c>
      <c r="F35" s="57"/>
      <c r="G35" s="57"/>
      <c r="H35" s="58"/>
      <c r="I35" s="42" t="s">
        <v>146</v>
      </c>
      <c r="J35" s="43" t="s">
        <v>147</v>
      </c>
      <c r="K35" s="45"/>
      <c r="M35" s="41"/>
    </row>
    <row r="36" spans="1:13" ht="22.5" customHeight="1" x14ac:dyDescent="0.25">
      <c r="A36" s="123" t="s">
        <v>66</v>
      </c>
      <c r="B36" s="123"/>
      <c r="C36" s="123"/>
      <c r="D36" s="16"/>
      <c r="E36" s="41" t="s">
        <v>138</v>
      </c>
      <c r="F36" s="40" t="s">
        <v>139</v>
      </c>
      <c r="G36" s="41" t="s">
        <v>137</v>
      </c>
      <c r="H36" s="42" t="s">
        <v>146</v>
      </c>
      <c r="I36" s="42" t="s">
        <v>146</v>
      </c>
      <c r="J36" s="69" t="s">
        <v>131</v>
      </c>
      <c r="K36" s="71"/>
    </row>
    <row r="37" spans="1:13" ht="15.75" thickBot="1" x14ac:dyDescent="0.3">
      <c r="A37" s="124" t="s">
        <v>67</v>
      </c>
      <c r="B37" s="124"/>
      <c r="C37" s="124"/>
      <c r="D37" s="17"/>
      <c r="E37" s="66" t="s">
        <v>133</v>
      </c>
      <c r="F37" s="67"/>
      <c r="G37" s="67"/>
      <c r="H37" s="68"/>
      <c r="I37" s="46" t="s">
        <v>148</v>
      </c>
      <c r="J37" s="47"/>
      <c r="K37" s="48"/>
    </row>
    <row r="38" spans="1:13" ht="15" x14ac:dyDescent="0.25">
      <c r="A38" s="123" t="s">
        <v>68</v>
      </c>
      <c r="B38" s="123"/>
      <c r="C38" s="123"/>
      <c r="D38" s="81" t="s">
        <v>132</v>
      </c>
      <c r="E38" s="82"/>
      <c r="F38" s="83"/>
      <c r="G38" s="54" t="s">
        <v>140</v>
      </c>
      <c r="H38" s="55"/>
      <c r="I38" s="72" t="s">
        <v>131</v>
      </c>
      <c r="J38" s="73"/>
      <c r="K38" s="74"/>
    </row>
    <row r="39" spans="1:13" ht="15" x14ac:dyDescent="0.25">
      <c r="A39" s="122" t="s">
        <v>69</v>
      </c>
      <c r="B39" s="122"/>
      <c r="C39" s="122"/>
      <c r="D39" s="15"/>
      <c r="E39" s="43" t="s">
        <v>146</v>
      </c>
      <c r="F39" s="45"/>
      <c r="G39" s="43" t="s">
        <v>148</v>
      </c>
      <c r="H39" s="45"/>
      <c r="I39" s="60" t="s">
        <v>133</v>
      </c>
      <c r="J39" s="61"/>
      <c r="K39" s="62"/>
    </row>
    <row r="40" spans="1:13" ht="25.5" x14ac:dyDescent="0.25">
      <c r="A40" s="122" t="s">
        <v>70</v>
      </c>
      <c r="B40" s="122"/>
      <c r="C40" s="122"/>
      <c r="D40" s="15"/>
      <c r="E40" s="60" t="s">
        <v>133</v>
      </c>
      <c r="F40" s="61"/>
      <c r="G40" s="61"/>
      <c r="H40" s="62"/>
      <c r="I40" s="41" t="s">
        <v>137</v>
      </c>
      <c r="J40" s="40" t="s">
        <v>139</v>
      </c>
      <c r="K40" s="41" t="s">
        <v>138</v>
      </c>
    </row>
    <row r="41" spans="1:13" ht="15" x14ac:dyDescent="0.25">
      <c r="A41" s="123" t="s">
        <v>71</v>
      </c>
      <c r="B41" s="123"/>
      <c r="C41" s="123"/>
      <c r="D41" s="15"/>
      <c r="E41" s="56" t="s">
        <v>138</v>
      </c>
      <c r="F41" s="58"/>
      <c r="G41" s="56" t="s">
        <v>140</v>
      </c>
      <c r="H41" s="58"/>
      <c r="I41" s="69" t="s">
        <v>131</v>
      </c>
      <c r="J41" s="70"/>
      <c r="K41" s="71"/>
    </row>
    <row r="42" spans="1:13" ht="15.75" thickBot="1" x14ac:dyDescent="0.3">
      <c r="A42" s="124" t="s">
        <v>72</v>
      </c>
      <c r="B42" s="124"/>
      <c r="C42" s="124"/>
      <c r="D42" s="17"/>
      <c r="E42" s="51" t="s">
        <v>141</v>
      </c>
      <c r="F42" s="53"/>
      <c r="G42" s="51" t="s">
        <v>140</v>
      </c>
      <c r="H42" s="53"/>
      <c r="I42" s="46" t="s">
        <v>146</v>
      </c>
      <c r="J42" s="47"/>
      <c r="K42" s="48"/>
    </row>
    <row r="43" spans="1:13" ht="25.5" customHeight="1" x14ac:dyDescent="0.25">
      <c r="A43" s="123" t="s">
        <v>73</v>
      </c>
      <c r="B43" s="123"/>
      <c r="C43" s="123"/>
      <c r="D43" s="16"/>
      <c r="E43" s="81" t="s">
        <v>132</v>
      </c>
      <c r="F43" s="83"/>
      <c r="G43" s="49" t="s">
        <v>146</v>
      </c>
      <c r="H43" s="50"/>
      <c r="I43" s="41" t="s">
        <v>137</v>
      </c>
      <c r="J43" s="40" t="s">
        <v>139</v>
      </c>
      <c r="K43" s="41" t="s">
        <v>138</v>
      </c>
    </row>
    <row r="44" spans="1:13" ht="15" customHeight="1" x14ac:dyDescent="0.25">
      <c r="A44" s="122" t="s">
        <v>74</v>
      </c>
      <c r="B44" s="122"/>
      <c r="C44" s="122"/>
      <c r="D44" s="19"/>
      <c r="E44" s="56" t="s">
        <v>138</v>
      </c>
      <c r="F44" s="58"/>
      <c r="G44" s="56" t="s">
        <v>140</v>
      </c>
      <c r="H44" s="58"/>
      <c r="I44" s="60" t="s">
        <v>134</v>
      </c>
      <c r="J44" s="61"/>
      <c r="K44" s="62"/>
    </row>
    <row r="45" spans="1:13" ht="15.75" customHeight="1" x14ac:dyDescent="0.25">
      <c r="A45" s="122" t="s">
        <v>75</v>
      </c>
      <c r="B45" s="122"/>
      <c r="C45" s="122"/>
      <c r="D45" s="75" t="s">
        <v>116</v>
      </c>
      <c r="E45" s="76"/>
      <c r="F45" s="76"/>
      <c r="G45" s="76"/>
      <c r="H45" s="76"/>
      <c r="I45" s="76"/>
      <c r="J45" s="76"/>
      <c r="K45" s="77"/>
    </row>
    <row r="46" spans="1:13" ht="15" customHeight="1" x14ac:dyDescent="0.25">
      <c r="A46" s="123" t="s">
        <v>76</v>
      </c>
      <c r="B46" s="123"/>
      <c r="C46" s="123"/>
      <c r="D46" s="15"/>
      <c r="E46" s="56" t="s">
        <v>140</v>
      </c>
      <c r="F46" s="57"/>
      <c r="G46" s="57"/>
      <c r="H46" s="58"/>
      <c r="I46" s="43" t="s">
        <v>147</v>
      </c>
      <c r="J46" s="44"/>
      <c r="K46" s="45"/>
    </row>
    <row r="47" spans="1:13" ht="15" customHeight="1" thickBot="1" x14ac:dyDescent="0.3">
      <c r="A47" s="124" t="s">
        <v>77</v>
      </c>
      <c r="B47" s="124"/>
      <c r="C47" s="124"/>
      <c r="D47" s="78" t="s">
        <v>116</v>
      </c>
      <c r="E47" s="79"/>
      <c r="F47" s="79"/>
      <c r="G47" s="79"/>
      <c r="H47" s="79"/>
      <c r="I47" s="79"/>
      <c r="J47" s="79"/>
      <c r="K47" s="80"/>
    </row>
    <row r="48" spans="1:13" ht="22.5" customHeight="1" x14ac:dyDescent="0.25">
      <c r="A48" s="123" t="s">
        <v>78</v>
      </c>
      <c r="B48" s="123"/>
      <c r="C48" s="123"/>
      <c r="D48" s="16"/>
      <c r="E48" s="81" t="s">
        <v>132</v>
      </c>
      <c r="F48" s="83"/>
      <c r="G48" s="54" t="s">
        <v>141</v>
      </c>
      <c r="H48" s="55"/>
      <c r="I48" s="41" t="s">
        <v>137</v>
      </c>
      <c r="J48" s="40" t="s">
        <v>139</v>
      </c>
      <c r="K48" s="41" t="s">
        <v>138</v>
      </c>
    </row>
    <row r="49" spans="1:11" ht="15" customHeight="1" x14ac:dyDescent="0.25">
      <c r="A49" s="122" t="s">
        <v>79</v>
      </c>
      <c r="B49" s="122"/>
      <c r="C49" s="122"/>
      <c r="D49" s="19"/>
      <c r="E49" s="43" t="s">
        <v>147</v>
      </c>
      <c r="F49" s="45"/>
      <c r="G49" s="43" t="s">
        <v>148</v>
      </c>
      <c r="H49" s="45"/>
      <c r="I49" s="60" t="s">
        <v>134</v>
      </c>
      <c r="J49" s="61"/>
      <c r="K49" s="62"/>
    </row>
    <row r="50" spans="1:11" ht="15.75" customHeight="1" x14ac:dyDescent="0.25">
      <c r="A50" s="122" t="s">
        <v>80</v>
      </c>
      <c r="B50" s="122"/>
      <c r="C50" s="122"/>
      <c r="D50" s="19"/>
      <c r="E50" s="56" t="s">
        <v>141</v>
      </c>
      <c r="F50" s="57"/>
      <c r="G50" s="57"/>
      <c r="H50" s="58"/>
      <c r="I50" s="43" t="s">
        <v>146</v>
      </c>
      <c r="J50" s="44"/>
      <c r="K50" s="45"/>
    </row>
    <row r="51" spans="1:11" ht="15" customHeight="1" x14ac:dyDescent="0.25">
      <c r="A51" s="123" t="s">
        <v>81</v>
      </c>
      <c r="B51" s="123"/>
      <c r="C51" s="123"/>
      <c r="D51" s="15"/>
      <c r="E51" s="43" t="s">
        <v>146</v>
      </c>
      <c r="F51" s="45"/>
      <c r="G51" s="69" t="s">
        <v>131</v>
      </c>
      <c r="H51" s="71"/>
      <c r="I51" s="43" t="s">
        <v>147</v>
      </c>
      <c r="J51" s="44"/>
      <c r="K51" s="45"/>
    </row>
    <row r="52" spans="1:11" ht="15" customHeight="1" thickBot="1" x14ac:dyDescent="0.3">
      <c r="A52" s="124" t="s">
        <v>82</v>
      </c>
      <c r="B52" s="124"/>
      <c r="C52" s="124"/>
      <c r="D52" s="18"/>
      <c r="E52" s="51" t="s">
        <v>140</v>
      </c>
      <c r="F52" s="53"/>
      <c r="G52" s="51" t="s">
        <v>141</v>
      </c>
      <c r="H52" s="53"/>
      <c r="I52" s="66" t="s">
        <v>135</v>
      </c>
      <c r="J52" s="67"/>
      <c r="K52" s="68"/>
    </row>
    <row r="53" spans="1:11" ht="15" customHeight="1" x14ac:dyDescent="0.25">
      <c r="A53" s="123" t="s">
        <v>83</v>
      </c>
      <c r="B53" s="123"/>
      <c r="C53" s="123"/>
      <c r="D53" s="16"/>
      <c r="E53" s="81" t="s">
        <v>132</v>
      </c>
      <c r="F53" s="83"/>
      <c r="G53" s="54" t="s">
        <v>140</v>
      </c>
      <c r="H53" s="55"/>
      <c r="I53" s="54" t="s">
        <v>141</v>
      </c>
      <c r="J53" s="59"/>
      <c r="K53" s="55"/>
    </row>
    <row r="54" spans="1:11" ht="15" customHeight="1" x14ac:dyDescent="0.25">
      <c r="A54" s="122" t="s">
        <v>84</v>
      </c>
      <c r="B54" s="122"/>
      <c r="C54" s="122"/>
      <c r="D54" s="15"/>
      <c r="E54" s="43" t="s">
        <v>147</v>
      </c>
      <c r="F54" s="44"/>
      <c r="G54" s="44"/>
      <c r="H54" s="45"/>
      <c r="I54" s="69" t="s">
        <v>131</v>
      </c>
      <c r="J54" s="70"/>
      <c r="K54" s="71"/>
    </row>
    <row r="55" spans="1:11" ht="15.75" customHeight="1" x14ac:dyDescent="0.25">
      <c r="A55" s="122" t="s">
        <v>85</v>
      </c>
      <c r="B55" s="122"/>
      <c r="C55" s="122"/>
      <c r="D55" s="75" t="s">
        <v>47</v>
      </c>
      <c r="E55" s="76"/>
      <c r="F55" s="76"/>
      <c r="G55" s="76"/>
      <c r="H55" s="76"/>
      <c r="I55" s="76"/>
      <c r="J55" s="76"/>
      <c r="K55" s="77"/>
    </row>
    <row r="56" spans="1:11" ht="15" customHeight="1" x14ac:dyDescent="0.25">
      <c r="A56" s="123" t="s">
        <v>86</v>
      </c>
      <c r="B56" s="123"/>
      <c r="C56" s="123"/>
      <c r="D56" s="16"/>
      <c r="E56" s="60" t="s">
        <v>133</v>
      </c>
      <c r="F56" s="61"/>
      <c r="G56" s="61"/>
      <c r="H56" s="62"/>
      <c r="I56" s="84" t="s">
        <v>142</v>
      </c>
      <c r="J56" s="85"/>
      <c r="K56" s="86"/>
    </row>
    <row r="57" spans="1:11" ht="15" customHeight="1" thickBot="1" x14ac:dyDescent="0.3">
      <c r="A57" s="124" t="s">
        <v>87</v>
      </c>
      <c r="B57" s="124"/>
      <c r="C57" s="124"/>
      <c r="D57" s="17"/>
      <c r="E57" s="51" t="s">
        <v>141</v>
      </c>
      <c r="F57" s="53"/>
      <c r="G57" s="51" t="s">
        <v>140</v>
      </c>
      <c r="H57" s="53"/>
      <c r="I57" s="46" t="s">
        <v>146</v>
      </c>
      <c r="J57" s="47"/>
      <c r="K57" s="48"/>
    </row>
    <row r="58" spans="1:11" ht="23.25" customHeight="1" x14ac:dyDescent="0.25">
      <c r="A58" s="123" t="s">
        <v>88</v>
      </c>
      <c r="B58" s="123"/>
      <c r="C58" s="123"/>
      <c r="D58" s="16"/>
      <c r="E58" s="89" t="s">
        <v>143</v>
      </c>
      <c r="F58" s="90"/>
      <c r="G58" s="89" t="s">
        <v>142</v>
      </c>
      <c r="H58" s="90"/>
      <c r="I58" s="41" t="s">
        <v>137</v>
      </c>
      <c r="J58" s="40" t="s">
        <v>139</v>
      </c>
      <c r="K58" s="41" t="s">
        <v>138</v>
      </c>
    </row>
    <row r="59" spans="1:11" ht="15" customHeight="1" x14ac:dyDescent="0.25">
      <c r="A59" s="122" t="s">
        <v>89</v>
      </c>
      <c r="B59" s="122"/>
      <c r="C59" s="122"/>
      <c r="D59" s="15"/>
      <c r="E59" s="43" t="s">
        <v>147</v>
      </c>
      <c r="F59" s="45"/>
      <c r="G59" s="43" t="s">
        <v>148</v>
      </c>
      <c r="H59" s="45"/>
      <c r="I59" s="84" t="s">
        <v>142</v>
      </c>
      <c r="J59" s="85"/>
      <c r="K59" s="86"/>
    </row>
    <row r="60" spans="1:11" ht="15.75" customHeight="1" x14ac:dyDescent="0.25">
      <c r="A60" s="122" t="s">
        <v>90</v>
      </c>
      <c r="B60" s="122"/>
      <c r="C60" s="122"/>
      <c r="D60" s="15"/>
      <c r="E60" s="84" t="s">
        <v>143</v>
      </c>
      <c r="F60" s="86"/>
      <c r="G60" s="56" t="s">
        <v>138</v>
      </c>
      <c r="H60" s="58"/>
      <c r="I60" s="69" t="s">
        <v>131</v>
      </c>
      <c r="J60" s="70"/>
      <c r="K60" s="71"/>
    </row>
    <row r="61" spans="1:11" ht="15" customHeight="1" x14ac:dyDescent="0.25">
      <c r="A61" s="123" t="s">
        <v>91</v>
      </c>
      <c r="B61" s="123"/>
      <c r="C61" s="123"/>
      <c r="D61" s="16"/>
      <c r="E61" s="60" t="s">
        <v>133</v>
      </c>
      <c r="F61" s="61"/>
      <c r="G61" s="61"/>
      <c r="H61" s="62"/>
      <c r="I61" s="43" t="s">
        <v>147</v>
      </c>
      <c r="J61" s="44"/>
      <c r="K61" s="45"/>
    </row>
    <row r="62" spans="1:11" ht="15" customHeight="1" thickBot="1" x14ac:dyDescent="0.3">
      <c r="A62" s="124" t="s">
        <v>92</v>
      </c>
      <c r="B62" s="124"/>
      <c r="C62" s="124"/>
      <c r="D62" s="17"/>
      <c r="E62" s="87" t="s">
        <v>142</v>
      </c>
      <c r="F62" s="88"/>
      <c r="G62" s="87" t="s">
        <v>143</v>
      </c>
      <c r="H62" s="88"/>
      <c r="I62" s="51" t="s">
        <v>140</v>
      </c>
      <c r="J62" s="52"/>
      <c r="K62" s="53"/>
    </row>
    <row r="63" spans="1:11" ht="15" customHeight="1" x14ac:dyDescent="0.25">
      <c r="A63" s="123" t="s">
        <v>93</v>
      </c>
      <c r="B63" s="123"/>
      <c r="C63" s="123"/>
      <c r="D63" s="16"/>
      <c r="E63" s="89" t="s">
        <v>143</v>
      </c>
      <c r="F63" s="90"/>
      <c r="G63" s="89" t="s">
        <v>142</v>
      </c>
      <c r="H63" s="90"/>
      <c r="I63" s="54" t="s">
        <v>137</v>
      </c>
      <c r="J63" s="59"/>
      <c r="K63" s="55"/>
    </row>
    <row r="64" spans="1:11" ht="15" customHeight="1" x14ac:dyDescent="0.25">
      <c r="A64" s="122" t="s">
        <v>94</v>
      </c>
      <c r="B64" s="122"/>
      <c r="C64" s="122"/>
      <c r="D64" s="15"/>
      <c r="E64" s="43" t="s">
        <v>146</v>
      </c>
      <c r="F64" s="44"/>
      <c r="G64" s="44"/>
      <c r="H64" s="45"/>
      <c r="I64" s="84" t="s">
        <v>142</v>
      </c>
      <c r="J64" s="85"/>
      <c r="K64" s="86"/>
    </row>
    <row r="65" spans="1:18" ht="15.75" customHeight="1" x14ac:dyDescent="0.25">
      <c r="A65" s="122" t="s">
        <v>95</v>
      </c>
      <c r="B65" s="122"/>
      <c r="C65" s="122"/>
      <c r="D65" s="15"/>
      <c r="E65" s="84" t="s">
        <v>142</v>
      </c>
      <c r="F65" s="86"/>
      <c r="G65" s="84" t="s">
        <v>143</v>
      </c>
      <c r="H65" s="85"/>
      <c r="I65" s="86"/>
      <c r="J65" s="69" t="s">
        <v>131</v>
      </c>
      <c r="K65" s="71"/>
    </row>
    <row r="66" spans="1:18" ht="15" customHeight="1" x14ac:dyDescent="0.25">
      <c r="A66" s="123" t="s">
        <v>96</v>
      </c>
      <c r="B66" s="123"/>
      <c r="C66" s="123"/>
      <c r="D66" s="15"/>
      <c r="E66" s="60" t="s">
        <v>133</v>
      </c>
      <c r="F66" s="61"/>
      <c r="G66" s="61"/>
      <c r="H66" s="62"/>
      <c r="I66" s="43" t="s">
        <v>147</v>
      </c>
      <c r="J66" s="44"/>
      <c r="K66" s="45"/>
    </row>
    <row r="67" spans="1:18" ht="15" customHeight="1" thickBot="1" x14ac:dyDescent="0.3">
      <c r="A67" s="124" t="s">
        <v>97</v>
      </c>
      <c r="B67" s="124"/>
      <c r="C67" s="124"/>
      <c r="D67" s="17"/>
      <c r="E67" s="87" t="s">
        <v>144</v>
      </c>
      <c r="F67" s="88"/>
      <c r="G67" s="87" t="s">
        <v>143</v>
      </c>
      <c r="H67" s="88"/>
      <c r="I67" s="51" t="s">
        <v>137</v>
      </c>
      <c r="J67" s="52"/>
      <c r="K67" s="53"/>
    </row>
    <row r="68" spans="1:18" ht="15" customHeight="1" x14ac:dyDescent="0.25">
      <c r="A68" s="123" t="s">
        <v>98</v>
      </c>
      <c r="B68" s="123"/>
      <c r="C68" s="123"/>
      <c r="D68" s="16"/>
      <c r="E68" s="89" t="s">
        <v>142</v>
      </c>
      <c r="F68" s="90"/>
      <c r="G68" s="89" t="s">
        <v>144</v>
      </c>
      <c r="H68" s="90"/>
      <c r="I68" s="54" t="s">
        <v>137</v>
      </c>
      <c r="J68" s="59"/>
      <c r="K68" s="55"/>
    </row>
    <row r="69" spans="1:18" ht="15" customHeight="1" x14ac:dyDescent="0.25">
      <c r="A69" s="122" t="s">
        <v>99</v>
      </c>
      <c r="B69" s="122"/>
      <c r="C69" s="122"/>
      <c r="D69" s="15"/>
      <c r="E69" s="43" t="s">
        <v>146</v>
      </c>
      <c r="F69" s="45"/>
      <c r="G69" s="43" t="s">
        <v>148</v>
      </c>
      <c r="H69" s="45"/>
      <c r="I69" s="60" t="s">
        <v>135</v>
      </c>
      <c r="J69" s="61"/>
      <c r="K69" s="62"/>
    </row>
    <row r="70" spans="1:18" ht="15.75" customHeight="1" x14ac:dyDescent="0.25">
      <c r="A70" s="122" t="s">
        <v>100</v>
      </c>
      <c r="B70" s="122"/>
      <c r="C70" s="122"/>
      <c r="D70" s="15"/>
      <c r="E70" s="56" t="s">
        <v>140</v>
      </c>
      <c r="F70" s="58"/>
      <c r="G70" s="56" t="s">
        <v>137</v>
      </c>
      <c r="H70" s="58"/>
      <c r="I70" s="84" t="s">
        <v>144</v>
      </c>
      <c r="J70" s="85"/>
      <c r="K70" s="86"/>
    </row>
    <row r="71" spans="1:18" ht="15" customHeight="1" x14ac:dyDescent="0.25">
      <c r="A71" s="123" t="s">
        <v>101</v>
      </c>
      <c r="B71" s="123"/>
      <c r="C71" s="123"/>
      <c r="D71" s="16"/>
      <c r="E71" s="84" t="s">
        <v>143</v>
      </c>
      <c r="F71" s="86"/>
      <c r="G71" s="84" t="s">
        <v>142</v>
      </c>
      <c r="H71" s="86"/>
      <c r="I71" s="43" t="s">
        <v>147</v>
      </c>
      <c r="J71" s="44"/>
      <c r="K71" s="45"/>
    </row>
    <row r="72" spans="1:18" ht="15" customHeight="1" thickBot="1" x14ac:dyDescent="0.3">
      <c r="A72" s="124" t="s">
        <v>102</v>
      </c>
      <c r="B72" s="124"/>
      <c r="C72" s="124"/>
      <c r="D72" s="17"/>
      <c r="E72" s="87" t="s">
        <v>142</v>
      </c>
      <c r="F72" s="88"/>
      <c r="G72" s="87" t="s">
        <v>144</v>
      </c>
      <c r="H72" s="88"/>
      <c r="I72" s="130" t="s">
        <v>131</v>
      </c>
      <c r="J72" s="131"/>
      <c r="K72" s="132"/>
    </row>
    <row r="73" spans="1:18" ht="15" customHeight="1" x14ac:dyDescent="0.25">
      <c r="A73" s="123" t="s">
        <v>103</v>
      </c>
      <c r="B73" s="123"/>
      <c r="C73" s="123"/>
      <c r="D73" s="16"/>
      <c r="E73" s="49" t="s">
        <v>146</v>
      </c>
      <c r="F73" s="50"/>
      <c r="G73" s="49" t="s">
        <v>148</v>
      </c>
      <c r="H73" s="50"/>
      <c r="I73" s="54" t="s">
        <v>140</v>
      </c>
      <c r="J73" s="59"/>
      <c r="K73" s="55"/>
      <c r="R73" s="1" t="s">
        <v>49</v>
      </c>
    </row>
    <row r="74" spans="1:18" ht="15" customHeight="1" x14ac:dyDescent="0.25">
      <c r="A74" s="122" t="s">
        <v>104</v>
      </c>
      <c r="B74" s="122"/>
      <c r="C74" s="122"/>
      <c r="D74" s="75" t="s">
        <v>115</v>
      </c>
      <c r="E74" s="76"/>
      <c r="F74" s="76"/>
      <c r="G74" s="76"/>
      <c r="H74" s="76"/>
      <c r="I74" s="76"/>
      <c r="J74" s="76"/>
      <c r="K74" s="77"/>
    </row>
    <row r="75" spans="1:18" ht="14.25" customHeight="1" x14ac:dyDescent="0.25">
      <c r="A75" s="122" t="s">
        <v>105</v>
      </c>
      <c r="B75" s="122"/>
      <c r="C75" s="122"/>
      <c r="D75" s="15"/>
      <c r="E75" s="84" t="s">
        <v>142</v>
      </c>
      <c r="F75" s="86"/>
      <c r="G75" s="84" t="s">
        <v>144</v>
      </c>
      <c r="H75" s="86"/>
      <c r="I75" s="69" t="s">
        <v>131</v>
      </c>
      <c r="J75" s="70"/>
      <c r="K75" s="71"/>
    </row>
    <row r="76" spans="1:18" ht="15" customHeight="1" x14ac:dyDescent="0.25">
      <c r="A76" s="123" t="s">
        <v>106</v>
      </c>
      <c r="B76" s="123"/>
      <c r="C76" s="123"/>
      <c r="D76" s="16"/>
      <c r="E76" s="60" t="s">
        <v>133</v>
      </c>
      <c r="F76" s="61"/>
      <c r="G76" s="61"/>
      <c r="H76" s="62"/>
      <c r="I76" s="43" t="s">
        <v>146</v>
      </c>
      <c r="J76" s="44"/>
      <c r="K76" s="45"/>
    </row>
    <row r="77" spans="1:18" ht="15" customHeight="1" thickBot="1" x14ac:dyDescent="0.3">
      <c r="A77" s="124" t="s">
        <v>107</v>
      </c>
      <c r="B77" s="124"/>
      <c r="C77" s="124"/>
      <c r="D77" s="133" t="s">
        <v>116</v>
      </c>
      <c r="E77" s="134"/>
      <c r="F77" s="134"/>
      <c r="G77" s="134"/>
      <c r="H77" s="134"/>
      <c r="I77" s="134"/>
      <c r="J77" s="134"/>
      <c r="K77" s="135"/>
    </row>
    <row r="78" spans="1:18" ht="15" customHeight="1" x14ac:dyDescent="0.25">
      <c r="A78" s="123" t="s">
        <v>108</v>
      </c>
      <c r="B78" s="123"/>
      <c r="C78" s="123"/>
      <c r="D78" s="16"/>
      <c r="E78" s="81" t="s">
        <v>132</v>
      </c>
      <c r="F78" s="83"/>
      <c r="G78" s="89" t="s">
        <v>142</v>
      </c>
      <c r="H78" s="90"/>
      <c r="I78" s="127" t="s">
        <v>135</v>
      </c>
      <c r="J78" s="128"/>
      <c r="K78" s="129"/>
    </row>
    <row r="79" spans="1:18" ht="15" customHeight="1" x14ac:dyDescent="0.25">
      <c r="A79" s="122" t="s">
        <v>109</v>
      </c>
      <c r="B79" s="122"/>
      <c r="C79" s="122"/>
      <c r="D79" s="19"/>
      <c r="E79" s="84" t="s">
        <v>142</v>
      </c>
      <c r="F79" s="86"/>
      <c r="G79" s="84" t="s">
        <v>144</v>
      </c>
      <c r="H79" s="86"/>
      <c r="I79" s="56" t="s">
        <v>140</v>
      </c>
      <c r="J79" s="57"/>
      <c r="K79" s="58"/>
    </row>
    <row r="80" spans="1:18" ht="15.75" customHeight="1" x14ac:dyDescent="0.25">
      <c r="A80" s="122" t="s">
        <v>110</v>
      </c>
      <c r="B80" s="122"/>
      <c r="C80" s="122"/>
      <c r="D80" s="19"/>
      <c r="E80" s="69" t="s">
        <v>131</v>
      </c>
      <c r="F80" s="70"/>
      <c r="G80" s="70"/>
      <c r="H80" s="71"/>
      <c r="I80" s="56" t="s">
        <v>137</v>
      </c>
      <c r="J80" s="57"/>
      <c r="K80" s="58"/>
    </row>
    <row r="81" spans="1:15" ht="15" customHeight="1" x14ac:dyDescent="0.25">
      <c r="A81" s="123" t="s">
        <v>111</v>
      </c>
      <c r="B81" s="123"/>
      <c r="C81" s="123"/>
      <c r="D81" s="28"/>
      <c r="E81" s="60" t="s">
        <v>134</v>
      </c>
      <c r="F81" s="61"/>
      <c r="G81" s="61"/>
      <c r="H81" s="62"/>
      <c r="I81" s="43" t="s">
        <v>147</v>
      </c>
      <c r="J81" s="44"/>
      <c r="K81" s="45"/>
    </row>
    <row r="82" spans="1:15" ht="15" customHeight="1" thickBot="1" x14ac:dyDescent="0.3">
      <c r="A82" s="124" t="s">
        <v>112</v>
      </c>
      <c r="B82" s="124"/>
      <c r="C82" s="124"/>
      <c r="D82" s="78" t="s">
        <v>47</v>
      </c>
      <c r="E82" s="79"/>
      <c r="F82" s="79"/>
      <c r="G82" s="79"/>
      <c r="H82" s="79"/>
      <c r="I82" s="79"/>
      <c r="J82" s="79"/>
      <c r="K82" s="80"/>
    </row>
    <row r="83" spans="1:15" ht="15" customHeight="1" x14ac:dyDescent="0.25">
      <c r="A83" s="123" t="s">
        <v>113</v>
      </c>
      <c r="B83" s="123"/>
      <c r="C83" s="123"/>
      <c r="D83" s="16"/>
      <c r="E83" s="81" t="s">
        <v>132</v>
      </c>
      <c r="F83" s="83"/>
      <c r="G83" s="89" t="s">
        <v>144</v>
      </c>
      <c r="H83" s="90"/>
      <c r="I83" s="54" t="s">
        <v>137</v>
      </c>
      <c r="J83" s="59"/>
      <c r="K83" s="55"/>
    </row>
    <row r="84" spans="1:15" ht="15" customHeight="1" x14ac:dyDescent="0.25">
      <c r="A84" s="122" t="s">
        <v>114</v>
      </c>
      <c r="B84" s="122"/>
      <c r="C84" s="122"/>
      <c r="D84" s="19"/>
      <c r="E84" s="43" t="s">
        <v>147</v>
      </c>
      <c r="F84" s="45"/>
      <c r="G84" s="43" t="s">
        <v>148</v>
      </c>
      <c r="H84" s="45"/>
      <c r="I84" s="84" t="s">
        <v>144</v>
      </c>
      <c r="J84" s="85"/>
      <c r="K84" s="86"/>
    </row>
    <row r="85" spans="1:15" ht="15.75" customHeight="1" x14ac:dyDescent="0.25">
      <c r="A85" s="122" t="s">
        <v>62</v>
      </c>
      <c r="B85" s="122"/>
      <c r="C85" s="122"/>
      <c r="D85" s="15"/>
      <c r="E85" s="84" t="s">
        <v>142</v>
      </c>
      <c r="F85" s="85"/>
      <c r="G85" s="85"/>
      <c r="H85" s="86"/>
      <c r="I85" s="60" t="s">
        <v>136</v>
      </c>
      <c r="J85" s="61"/>
      <c r="K85" s="62"/>
    </row>
    <row r="86" spans="1:15" ht="15" customHeight="1" x14ac:dyDescent="0.25">
      <c r="A86" s="123" t="s">
        <v>61</v>
      </c>
      <c r="B86" s="123"/>
      <c r="C86" s="123"/>
      <c r="D86" s="16"/>
      <c r="E86" s="69" t="s">
        <v>131</v>
      </c>
      <c r="F86" s="71"/>
      <c r="G86" s="84" t="s">
        <v>144</v>
      </c>
      <c r="H86" s="86"/>
      <c r="I86" s="43" t="s">
        <v>146</v>
      </c>
      <c r="J86" s="44"/>
      <c r="K86" s="45"/>
    </row>
    <row r="87" spans="1:15" ht="15" customHeight="1" thickBot="1" x14ac:dyDescent="0.3">
      <c r="A87" s="124" t="s">
        <v>60</v>
      </c>
      <c r="B87" s="124"/>
      <c r="C87" s="124"/>
      <c r="D87" s="17"/>
      <c r="E87" s="87" t="s">
        <v>142</v>
      </c>
      <c r="F87" s="136"/>
      <c r="G87" s="136"/>
      <c r="H87" s="88"/>
      <c r="I87" s="51" t="s">
        <v>140</v>
      </c>
      <c r="J87" s="52"/>
      <c r="K87" s="53"/>
    </row>
    <row r="88" spans="1:15" ht="15.75" customHeight="1" x14ac:dyDescent="0.25">
      <c r="A88" s="122" t="s">
        <v>57</v>
      </c>
      <c r="B88" s="122"/>
      <c r="C88" s="122"/>
      <c r="D88" s="16"/>
      <c r="E88" s="81" t="s">
        <v>132</v>
      </c>
      <c r="F88" s="83"/>
      <c r="G88" s="89" t="s">
        <v>144</v>
      </c>
      <c r="H88" s="90"/>
      <c r="I88" s="89" t="s">
        <v>142</v>
      </c>
      <c r="J88" s="137"/>
      <c r="K88" s="90"/>
    </row>
    <row r="89" spans="1:15" ht="16.5" customHeight="1" x14ac:dyDescent="0.25">
      <c r="A89" s="122" t="s">
        <v>58</v>
      </c>
      <c r="B89" s="122"/>
      <c r="C89" s="122"/>
      <c r="D89" s="75" t="s">
        <v>115</v>
      </c>
      <c r="E89" s="76"/>
      <c r="F89" s="76"/>
      <c r="G89" s="76"/>
      <c r="H89" s="76"/>
      <c r="I89" s="76"/>
      <c r="J89" s="76"/>
      <c r="K89" s="77"/>
    </row>
    <row r="90" spans="1:15" ht="15.75" customHeight="1" thickBot="1" x14ac:dyDescent="0.3">
      <c r="A90" s="122" t="s">
        <v>59</v>
      </c>
      <c r="B90" s="122"/>
      <c r="C90" s="122"/>
      <c r="D90" s="15"/>
      <c r="E90" s="43" t="s">
        <v>146</v>
      </c>
      <c r="F90" s="45"/>
      <c r="G90" s="51" t="s">
        <v>137</v>
      </c>
      <c r="H90" s="53"/>
      <c r="I90" s="84" t="s">
        <v>144</v>
      </c>
      <c r="J90" s="85"/>
      <c r="K90" s="86"/>
      <c r="M90" s="1" t="s">
        <v>49</v>
      </c>
    </row>
    <row r="91" spans="1:15" ht="15.75" thickBot="1" x14ac:dyDescent="0.3">
      <c r="A91" s="125" t="s">
        <v>51</v>
      </c>
      <c r="B91" s="126"/>
      <c r="C91" s="126"/>
      <c r="D91" s="17"/>
      <c r="E91" s="63" t="s">
        <v>134</v>
      </c>
      <c r="F91" s="64"/>
      <c r="G91" s="64"/>
      <c r="H91" s="65"/>
      <c r="I91" s="46" t="s">
        <v>146</v>
      </c>
      <c r="J91" s="47"/>
      <c r="K91" s="48"/>
    </row>
    <row r="92" spans="1:15" ht="15.75" thickBot="1" x14ac:dyDescent="0.3">
      <c r="A92" s="29"/>
      <c r="B92" s="30"/>
      <c r="C92" s="30"/>
      <c r="D92" s="31"/>
      <c r="E92" s="32"/>
      <c r="F92" s="32"/>
      <c r="G92" s="32"/>
      <c r="H92" s="32"/>
      <c r="I92" s="33"/>
      <c r="J92" s="33"/>
      <c r="K92" s="33"/>
    </row>
    <row r="93" spans="1:15" ht="15" x14ac:dyDescent="0.25">
      <c r="A93" s="123" t="s">
        <v>53</v>
      </c>
      <c r="B93" s="123"/>
      <c r="C93" s="123"/>
      <c r="D93" s="16"/>
      <c r="E93" s="89" t="s">
        <v>144</v>
      </c>
      <c r="F93" s="90"/>
      <c r="G93" s="89" t="s">
        <v>142</v>
      </c>
      <c r="H93" s="90"/>
      <c r="I93" s="127" t="s">
        <v>135</v>
      </c>
      <c r="J93" s="128"/>
      <c r="K93" s="129"/>
      <c r="O93" s="1" t="s">
        <v>49</v>
      </c>
    </row>
    <row r="94" spans="1:15" ht="15" x14ac:dyDescent="0.25">
      <c r="A94" s="122" t="s">
        <v>52</v>
      </c>
      <c r="B94" s="122"/>
      <c r="C94" s="122"/>
      <c r="D94" s="15"/>
      <c r="E94" s="43" t="s">
        <v>146</v>
      </c>
      <c r="F94" s="44"/>
      <c r="G94" s="44"/>
      <c r="H94" s="45"/>
      <c r="I94" s="84" t="s">
        <v>142</v>
      </c>
      <c r="J94" s="85"/>
      <c r="K94" s="86"/>
    </row>
    <row r="95" spans="1:15" ht="18" customHeight="1" x14ac:dyDescent="0.25">
      <c r="A95" s="122" t="s">
        <v>54</v>
      </c>
      <c r="B95" s="122"/>
      <c r="C95" s="122"/>
      <c r="D95" s="15"/>
      <c r="E95" s="39" t="s">
        <v>134</v>
      </c>
      <c r="F95" s="60" t="s">
        <v>133</v>
      </c>
      <c r="G95" s="61"/>
      <c r="H95" s="62"/>
      <c r="I95" s="56" t="s">
        <v>140</v>
      </c>
      <c r="J95" s="57"/>
      <c r="K95" s="58"/>
    </row>
    <row r="96" spans="1:15" ht="15" x14ac:dyDescent="0.25">
      <c r="A96" s="123" t="s">
        <v>55</v>
      </c>
      <c r="B96" s="123"/>
      <c r="C96" s="123"/>
      <c r="D96" s="15"/>
      <c r="E96" s="56" t="s">
        <v>140</v>
      </c>
      <c r="F96" s="58"/>
      <c r="G96" s="56" t="s">
        <v>137</v>
      </c>
      <c r="H96" s="58"/>
      <c r="I96" s="84" t="s">
        <v>144</v>
      </c>
      <c r="J96" s="85"/>
      <c r="K96" s="86"/>
    </row>
    <row r="97" spans="1:11" ht="15.75" thickBot="1" x14ac:dyDescent="0.3">
      <c r="A97" s="124" t="s">
        <v>56</v>
      </c>
      <c r="B97" s="124"/>
      <c r="C97" s="124"/>
      <c r="D97" s="17"/>
      <c r="E97" s="51" t="s">
        <v>140</v>
      </c>
      <c r="F97" s="52"/>
      <c r="G97" s="52"/>
      <c r="H97" s="53"/>
      <c r="I97" s="17"/>
      <c r="J97" s="17"/>
      <c r="K97" s="17"/>
    </row>
    <row r="98" spans="1:11" ht="15" x14ac:dyDescent="0.25">
      <c r="A98" s="34"/>
      <c r="B98" s="35"/>
      <c r="C98" s="35"/>
      <c r="D98" s="38"/>
      <c r="E98" s="36"/>
      <c r="F98" s="36"/>
      <c r="G98" s="36"/>
      <c r="H98" s="36"/>
      <c r="I98" s="37"/>
      <c r="J98" s="37"/>
      <c r="K98" s="37"/>
    </row>
    <row r="99" spans="1:11" x14ac:dyDescent="0.25">
      <c r="K99" s="1"/>
    </row>
    <row r="100" spans="1:11" ht="15" customHeight="1" x14ac:dyDescent="0.25">
      <c r="D100" s="21" t="s">
        <v>42</v>
      </c>
      <c r="E100" s="22">
        <f>COUNTIF(D34:K97,"a1")</f>
        <v>0</v>
      </c>
      <c r="K100" s="1"/>
    </row>
    <row r="101" spans="1:11" ht="15" customHeight="1" x14ac:dyDescent="0.25">
      <c r="A101" s="1"/>
      <c r="B101" s="1"/>
      <c r="C101" s="1"/>
      <c r="D101" s="23" t="s">
        <v>43</v>
      </c>
      <c r="E101" s="22">
        <f>COUNTIF(D34:K97,"a2")</f>
        <v>0</v>
      </c>
      <c r="F101" s="1"/>
      <c r="G101" s="1"/>
      <c r="H101" s="1"/>
      <c r="I101" s="1"/>
      <c r="J101" s="1"/>
      <c r="K101" s="1"/>
    </row>
    <row r="102" spans="1:11" ht="15" customHeight="1" x14ac:dyDescent="0.25">
      <c r="A102" s="1"/>
      <c r="B102" s="1"/>
      <c r="C102" s="1"/>
      <c r="D102" s="24" t="s">
        <v>48</v>
      </c>
      <c r="E102" s="22">
        <f>COUNTIF(D34:K97,"a3")</f>
        <v>0</v>
      </c>
      <c r="F102" s="1"/>
      <c r="G102" s="1"/>
      <c r="H102" s="1"/>
      <c r="I102" s="1"/>
      <c r="J102" s="1"/>
      <c r="K102" s="1"/>
    </row>
    <row r="103" spans="1:11" ht="15" customHeight="1" x14ac:dyDescent="0.25">
      <c r="A103" s="1"/>
      <c r="B103" s="1"/>
      <c r="C103" s="1"/>
      <c r="D103" s="25" t="s">
        <v>44</v>
      </c>
      <c r="E103" s="22">
        <f>COUNTIF(D34:K97,"a4")</f>
        <v>0</v>
      </c>
      <c r="F103" s="1"/>
      <c r="G103" s="1"/>
      <c r="H103" s="1"/>
      <c r="I103" s="1"/>
      <c r="J103" s="1"/>
      <c r="K103" s="1"/>
    </row>
    <row r="104" spans="1:11" ht="15" customHeight="1" x14ac:dyDescent="0.25">
      <c r="A104" s="1"/>
      <c r="B104" s="1"/>
      <c r="C104" s="1"/>
      <c r="D104" s="26" t="s">
        <v>46</v>
      </c>
      <c r="E104" s="22">
        <f>COUNTIF(D34:K97,"a5")</f>
        <v>0</v>
      </c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27" t="s">
        <v>45</v>
      </c>
      <c r="E105" s="22">
        <f>COUNTIF(D34:K97,"a6")</f>
        <v>0</v>
      </c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</sheetData>
  <mergeCells count="272">
    <mergeCell ref="G83:H83"/>
    <mergeCell ref="I84:K84"/>
    <mergeCell ref="E80:H80"/>
    <mergeCell ref="E83:F83"/>
    <mergeCell ref="I79:K79"/>
    <mergeCell ref="I94:K94"/>
    <mergeCell ref="I96:K96"/>
    <mergeCell ref="E85:H85"/>
    <mergeCell ref="G86:H86"/>
    <mergeCell ref="E87:H87"/>
    <mergeCell ref="G88:H88"/>
    <mergeCell ref="I88:K88"/>
    <mergeCell ref="I90:K90"/>
    <mergeCell ref="E93:F93"/>
    <mergeCell ref="G93:H93"/>
    <mergeCell ref="I93:K93"/>
    <mergeCell ref="F95:H95"/>
    <mergeCell ref="E88:F88"/>
    <mergeCell ref="E86:F86"/>
    <mergeCell ref="I87:K87"/>
    <mergeCell ref="I95:K95"/>
    <mergeCell ref="E96:F96"/>
    <mergeCell ref="E65:F65"/>
    <mergeCell ref="G65:I65"/>
    <mergeCell ref="E67:F67"/>
    <mergeCell ref="G67:H67"/>
    <mergeCell ref="E68:F68"/>
    <mergeCell ref="G68:H68"/>
    <mergeCell ref="E66:H66"/>
    <mergeCell ref="I66:K66"/>
    <mergeCell ref="E79:F79"/>
    <mergeCell ref="G79:H79"/>
    <mergeCell ref="I69:K69"/>
    <mergeCell ref="E76:H76"/>
    <mergeCell ref="I78:K78"/>
    <mergeCell ref="I75:K75"/>
    <mergeCell ref="I72:K72"/>
    <mergeCell ref="D77:K77"/>
    <mergeCell ref="E78:F78"/>
    <mergeCell ref="E70:F70"/>
    <mergeCell ref="I73:K73"/>
    <mergeCell ref="I70:K70"/>
    <mergeCell ref="E71:F71"/>
    <mergeCell ref="G71:H71"/>
    <mergeCell ref="E72:F72"/>
    <mergeCell ref="G72:H72"/>
    <mergeCell ref="E75:F75"/>
    <mergeCell ref="G75:H75"/>
    <mergeCell ref="G78:H78"/>
    <mergeCell ref="E69:F69"/>
    <mergeCell ref="G69:H69"/>
    <mergeCell ref="I71:K71"/>
    <mergeCell ref="E73:F73"/>
    <mergeCell ref="G73:H73"/>
    <mergeCell ref="I76:K76"/>
    <mergeCell ref="A96:C96"/>
    <mergeCell ref="A97:C97"/>
    <mergeCell ref="A91:C91"/>
    <mergeCell ref="D55:K55"/>
    <mergeCell ref="D82:K82"/>
    <mergeCell ref="D74:K74"/>
    <mergeCell ref="D89:K89"/>
    <mergeCell ref="A89:C89"/>
    <mergeCell ref="A90:C90"/>
    <mergeCell ref="A93:C93"/>
    <mergeCell ref="A94:C94"/>
    <mergeCell ref="A95:C95"/>
    <mergeCell ref="A84:C84"/>
    <mergeCell ref="A85:C85"/>
    <mergeCell ref="A86:C86"/>
    <mergeCell ref="A87:C87"/>
    <mergeCell ref="A88:C88"/>
    <mergeCell ref="A79:C79"/>
    <mergeCell ref="A80:C80"/>
    <mergeCell ref="A81:C81"/>
    <mergeCell ref="A82:C82"/>
    <mergeCell ref="A83:C83"/>
    <mergeCell ref="A73:C73"/>
    <mergeCell ref="A74:C74"/>
    <mergeCell ref="A75:C75"/>
    <mergeCell ref="A76:C76"/>
    <mergeCell ref="A77:C77"/>
    <mergeCell ref="A78:C78"/>
    <mergeCell ref="A68:C68"/>
    <mergeCell ref="A69:C69"/>
    <mergeCell ref="A70:C70"/>
    <mergeCell ref="A71:C71"/>
    <mergeCell ref="A72:C72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1:C51"/>
    <mergeCell ref="A52:C52"/>
    <mergeCell ref="A53:C53"/>
    <mergeCell ref="A54:C54"/>
    <mergeCell ref="A55:C55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30:G30"/>
    <mergeCell ref="J30:K30"/>
    <mergeCell ref="A31:K31"/>
    <mergeCell ref="A32:C32"/>
    <mergeCell ref="A33:C33"/>
    <mergeCell ref="D33:K33"/>
    <mergeCell ref="A26:C27"/>
    <mergeCell ref="D26:G26"/>
    <mergeCell ref="J26:K26"/>
    <mergeCell ref="D27:G27"/>
    <mergeCell ref="J27:K27"/>
    <mergeCell ref="A28:C29"/>
    <mergeCell ref="D28:G28"/>
    <mergeCell ref="J28:K28"/>
    <mergeCell ref="D29:G29"/>
    <mergeCell ref="J29:K29"/>
    <mergeCell ref="A22:C25"/>
    <mergeCell ref="D22:G22"/>
    <mergeCell ref="J22:K22"/>
    <mergeCell ref="D23:G23"/>
    <mergeCell ref="J23:K23"/>
    <mergeCell ref="D24:G24"/>
    <mergeCell ref="J24:K24"/>
    <mergeCell ref="D25:G25"/>
    <mergeCell ref="J25:K25"/>
    <mergeCell ref="D19:G19"/>
    <mergeCell ref="J19:K19"/>
    <mergeCell ref="D20:G20"/>
    <mergeCell ref="J20:K20"/>
    <mergeCell ref="D21:G21"/>
    <mergeCell ref="J21:K21"/>
    <mergeCell ref="A13:C17"/>
    <mergeCell ref="D13:G13"/>
    <mergeCell ref="J13:K13"/>
    <mergeCell ref="D14:G14"/>
    <mergeCell ref="J14:K14"/>
    <mergeCell ref="D15:G15"/>
    <mergeCell ref="J15:K15"/>
    <mergeCell ref="D16:G16"/>
    <mergeCell ref="J16:K16"/>
    <mergeCell ref="D17:G17"/>
    <mergeCell ref="E63:F63"/>
    <mergeCell ref="G63:H63"/>
    <mergeCell ref="I64:K64"/>
    <mergeCell ref="A1:K1"/>
    <mergeCell ref="A2:K2"/>
    <mergeCell ref="A3:K3"/>
    <mergeCell ref="A5:K5"/>
    <mergeCell ref="A7:K7"/>
    <mergeCell ref="A8:C8"/>
    <mergeCell ref="D8:G8"/>
    <mergeCell ref="J8:K8"/>
    <mergeCell ref="A9:C12"/>
    <mergeCell ref="D9:G9"/>
    <mergeCell ref="J9:K9"/>
    <mergeCell ref="D10:G10"/>
    <mergeCell ref="J10:K10"/>
    <mergeCell ref="D11:G11"/>
    <mergeCell ref="J11:K11"/>
    <mergeCell ref="D12:G12"/>
    <mergeCell ref="J12:K12"/>
    <mergeCell ref="J17:K17"/>
    <mergeCell ref="A18:C21"/>
    <mergeCell ref="D18:G18"/>
    <mergeCell ref="J18:K18"/>
    <mergeCell ref="E48:F48"/>
    <mergeCell ref="E53:F53"/>
    <mergeCell ref="E37:H37"/>
    <mergeCell ref="I39:K39"/>
    <mergeCell ref="E40:H40"/>
    <mergeCell ref="I62:K62"/>
    <mergeCell ref="I59:K59"/>
    <mergeCell ref="E60:F60"/>
    <mergeCell ref="E62:F62"/>
    <mergeCell ref="G62:H62"/>
    <mergeCell ref="I56:K56"/>
    <mergeCell ref="E58:F58"/>
    <mergeCell ref="G58:H58"/>
    <mergeCell ref="E97:H97"/>
    <mergeCell ref="E42:F42"/>
    <mergeCell ref="G48:H48"/>
    <mergeCell ref="E50:H50"/>
    <mergeCell ref="G52:H52"/>
    <mergeCell ref="I53:K53"/>
    <mergeCell ref="E57:F57"/>
    <mergeCell ref="E44:F44"/>
    <mergeCell ref="G60:H60"/>
    <mergeCell ref="I63:K63"/>
    <mergeCell ref="I67:K67"/>
    <mergeCell ref="I68:K68"/>
    <mergeCell ref="G70:H70"/>
    <mergeCell ref="I80:K80"/>
    <mergeCell ref="I83:K83"/>
    <mergeCell ref="G90:H90"/>
    <mergeCell ref="G96:H96"/>
    <mergeCell ref="E81:H81"/>
    <mergeCell ref="I85:K85"/>
    <mergeCell ref="E91:H91"/>
    <mergeCell ref="I44:K44"/>
    <mergeCell ref="I49:K49"/>
    <mergeCell ref="I52:K52"/>
    <mergeCell ref="E61:H61"/>
    <mergeCell ref="E34:H34"/>
    <mergeCell ref="J35:K35"/>
    <mergeCell ref="I37:K37"/>
    <mergeCell ref="E39:F39"/>
    <mergeCell ref="G39:H39"/>
    <mergeCell ref="I42:K42"/>
    <mergeCell ref="G43:H43"/>
    <mergeCell ref="I46:K46"/>
    <mergeCell ref="E49:F49"/>
    <mergeCell ref="G49:H49"/>
    <mergeCell ref="E35:H35"/>
    <mergeCell ref="G38:H38"/>
    <mergeCell ref="G41:H41"/>
    <mergeCell ref="G42:H42"/>
    <mergeCell ref="G44:H44"/>
    <mergeCell ref="E46:H46"/>
    <mergeCell ref="E41:F41"/>
    <mergeCell ref="I41:K41"/>
    <mergeCell ref="J36:K36"/>
    <mergeCell ref="I38:K38"/>
    <mergeCell ref="D45:K45"/>
    <mergeCell ref="D47:K47"/>
    <mergeCell ref="D38:F38"/>
    <mergeCell ref="E43:F43"/>
    <mergeCell ref="I81:K81"/>
    <mergeCell ref="E84:F84"/>
    <mergeCell ref="G84:H84"/>
    <mergeCell ref="I86:K86"/>
    <mergeCell ref="E90:F90"/>
    <mergeCell ref="I91:K91"/>
    <mergeCell ref="E94:H94"/>
    <mergeCell ref="I50:K50"/>
    <mergeCell ref="E51:F51"/>
    <mergeCell ref="I51:K51"/>
    <mergeCell ref="E54:H54"/>
    <mergeCell ref="I57:K57"/>
    <mergeCell ref="E59:F59"/>
    <mergeCell ref="G59:H59"/>
    <mergeCell ref="I61:K61"/>
    <mergeCell ref="E64:H64"/>
    <mergeCell ref="E52:F52"/>
    <mergeCell ref="G53:H53"/>
    <mergeCell ref="G57:H57"/>
    <mergeCell ref="E56:H56"/>
    <mergeCell ref="G51:H51"/>
    <mergeCell ref="I54:K54"/>
    <mergeCell ref="I60:K60"/>
    <mergeCell ref="J65:K65"/>
  </mergeCells>
  <pageMargins left="0.7" right="0.7" top="0.75" bottom="0.75" header="0.3" footer="0.3"/>
  <pageSetup paperSize="9" scale="85" orientation="portrait" r:id="rId1"/>
  <rowBreaks count="1" manualBreakCount="1">
    <brk id="5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 1° anno can. A 1° sem</vt:lpstr>
      <vt:lpstr>Foglio1</vt:lpstr>
      <vt:lpstr>' 1° anno can. A 1° sem'!Area_stampa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Ginetto Menarello</dc:creator>
  <cp:lastModifiedBy>Tiziana Mancino</cp:lastModifiedBy>
  <cp:lastPrinted>2017-09-29T09:14:29Z</cp:lastPrinted>
  <dcterms:created xsi:type="dcterms:W3CDTF">2017-07-06T07:32:04Z</dcterms:created>
  <dcterms:modified xsi:type="dcterms:W3CDTF">2017-09-29T09:18:58Z</dcterms:modified>
</cp:coreProperties>
</file>